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D8F2E482-292E-174D-8919-46176EA118EA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<sst xmlns="http://schemas.openxmlformats.org/spreadsheetml/2006/main" count="28" uniqueCount="28">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</sst>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slantDashDot">
        <color rgb="FF002060"/>
      </left>
      <right/>
      <top style="slantDashDot">
        <color rgb="FF002060"/>
      </top>
      <bottom style="slantDashDot">
        <color rgb="FF002060"/>
      </bottom>
      <diagonal/>
    </border>
    <border>
      <left/>
      <right/>
      <top style="slantDashDot">
        <color rgb="FF002060"/>
      </top>
      <bottom style="slantDashDot">
        <color rgb="FF002060"/>
      </bottom>
      <diagonal/>
    </border>
    <border>
      <left/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67" fontId="12" fillId="3" borderId="13" xfId="0" applyNumberFormat="1" applyFont="1" applyFill="1" applyBorder="1" applyAlignment="1">
      <alignment horizontal="center" vertical="center"/>
    </xf>
    <xf numFmtId="167" fontId="12" fillId="3" borderId="14" xfId="0" applyNumberFormat="1" applyFont="1" applyFill="1" applyBorder="1" applyAlignment="1">
      <alignment horizontal="center" vertical="center"/>
    </xf>
    <xf numFmtId="167" fontId="12" fillId="3" borderId="15" xfId="0" applyNumberFormat="1" applyFont="1" applyFill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43831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43836</v>
      </c>
      <c r="N1" s="9"/>
    </row>
    <row r="2" spans="1:14" ht="55" customHeight="1" thickBot="1">
      <c r="A2" s="40" t="s">
        <v>0</v>
      </c>
      <c r="B2" s="41"/>
      <c r="C2" s="41"/>
      <c r="D2" s="42"/>
      <c r="E2" s="8"/>
      <c r="F2" s="40" t="s">
        <v>1</v>
      </c>
      <c r="G2" s="41"/>
      <c r="H2" s="41"/>
      <c r="I2" s="42"/>
      <c r="J2" s="8"/>
      <c r="K2" s="43" t="s">
        <v>2</v>
      </c>
      <c r="L2" s="44"/>
      <c r="M2" s="44"/>
      <c r="N2" s="45"/>
    </row>
    <row r="3" spans="1:14" ht="53" customHeight="1" thickBot="1">
      <c r="A3" s="30">
        <v>43831</v>
      </c>
      <c r="B3" s="31">
        <f>WEEKDAY(A3,1)</f>
        <v>4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43862</v>
      </c>
      <c r="G3" s="35">
        <f>WEEKDAY(F3,1)</f>
        <v>7</v>
      </c>
      <c r="H3" s="36"/>
      <c r="I3" s="33" t="str">
        <f>IF(WEEKDAY(F3,2)=1,TRUNC((F3-WEEKDAY(F3,2)-DATE(YEAR(F3+4-WEEKDAY(F3,2)),1,-10))/7)&amp;" KW","")</f>
        <v/>
      </c>
      <c r="J3" s="1"/>
      <c r="K3" s="34">
        <f>F31+1</f>
        <v>43891</v>
      </c>
      <c r="L3" s="35">
        <f>WEEKDAY(K3,1)</f>
        <v>1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2">
        <f>A3+1</f>
        <v>43832</v>
      </c>
      <c r="B4" s="23">
        <f t="shared" ref="B4:B33" si="0">WEEKDAY(A4,1)</f>
        <v>5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43863</v>
      </c>
      <c r="G4" s="25">
        <f t="shared" ref="G4:G31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43892</v>
      </c>
      <c r="L4" s="25">
        <f t="shared" ref="L4:L33" si="4">WEEKDAY(K4,1)</f>
        <v>2</v>
      </c>
      <c r="M4" s="19"/>
      <c r="N4" s="5" t="str">
        <f t="shared" ref="N4:N33" si="5">IF(WEEKDAY(K4,2)=1,TRUNC((K4-WEEKDAY(K4,2)-DATE(YEAR(K4+4-WEEKDAY(K4,2)),1,-10))/7)&amp;" KW","")</f>
        <v>10 KW</v>
      </c>
    </row>
    <row r="5" spans="1:14" ht="53" customHeight="1" thickBot="1">
      <c r="A5" s="24">
        <f t="shared" ref="A5:A33" si="6">A4+1</f>
        <v>43833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1" si="7">F4+1</f>
        <v>43864</v>
      </c>
      <c r="G5" s="25">
        <f t="shared" si="2"/>
        <v>2</v>
      </c>
      <c r="H5" s="19"/>
      <c r="I5" s="5" t="str">
        <f t="shared" si="3"/>
        <v>6 KW</v>
      </c>
      <c r="J5" s="1"/>
      <c r="K5" s="24">
        <f t="shared" ref="K5:K33" si="8">K4+1</f>
        <v>43893</v>
      </c>
      <c r="L5" s="25">
        <f t="shared" si="4"/>
        <v>3</v>
      </c>
      <c r="M5" s="19"/>
      <c r="N5" s="5" t="str">
        <f t="shared" si="5"/>
        <v/>
      </c>
    </row>
    <row r="6" spans="1:14" ht="53" customHeight="1" thickBot="1">
      <c r="A6" s="24">
        <f t="shared" si="6"/>
        <v>43834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43865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43894</v>
      </c>
      <c r="L6" s="25">
        <f t="shared" si="4"/>
        <v>4</v>
      </c>
      <c r="M6" s="18"/>
      <c r="N6" s="5" t="str">
        <f t="shared" si="5"/>
        <v/>
      </c>
    </row>
    <row r="7" spans="1:14" ht="53" customHeight="1" thickBot="1">
      <c r="A7" s="24">
        <f t="shared" si="6"/>
        <v>43835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43866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43895</v>
      </c>
      <c r="L7" s="25">
        <f t="shared" si="4"/>
        <v>5</v>
      </c>
      <c r="M7" s="18"/>
      <c r="N7" s="5" t="str">
        <f t="shared" si="5"/>
        <v/>
      </c>
    </row>
    <row r="8" spans="1:14" ht="53" customHeight="1" thickBot="1">
      <c r="A8" s="24">
        <f t="shared" si="6"/>
        <v>43836</v>
      </c>
      <c r="B8" s="25">
        <f t="shared" si="0"/>
        <v>2</v>
      </c>
      <c r="C8" s="18" t="s">
        <v>9</v>
      </c>
      <c r="D8" s="5" t="str">
        <f t="shared" si="1"/>
        <v>2 KW</v>
      </c>
      <c r="E8" s="3"/>
      <c r="F8" s="24">
        <f t="shared" si="7"/>
        <v>43867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43896</v>
      </c>
      <c r="L8" s="25">
        <f t="shared" si="4"/>
        <v>6</v>
      </c>
      <c r="M8" s="18"/>
      <c r="N8" s="5" t="str">
        <f t="shared" si="5"/>
        <v/>
      </c>
    </row>
    <row r="9" spans="1:14" ht="53" customHeight="1" thickBot="1">
      <c r="A9" s="24">
        <f t="shared" si="6"/>
        <v>43837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43868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43897</v>
      </c>
      <c r="L9" s="25">
        <f t="shared" si="4"/>
        <v>7</v>
      </c>
      <c r="M9" s="19"/>
      <c r="N9" s="5" t="str">
        <f t="shared" si="5"/>
        <v/>
      </c>
    </row>
    <row r="10" spans="1:14" ht="53" customHeight="1" thickBot="1">
      <c r="A10" s="24">
        <f t="shared" si="6"/>
        <v>43838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43869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43898</v>
      </c>
      <c r="L10" s="25">
        <f t="shared" si="4"/>
        <v>1</v>
      </c>
      <c r="M10" s="19"/>
      <c r="N10" s="5" t="str">
        <f t="shared" si="5"/>
        <v/>
      </c>
    </row>
    <row r="11" spans="1:14" ht="53" customHeight="1" thickBot="1">
      <c r="A11" s="24">
        <f t="shared" si="6"/>
        <v>43839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43870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43899</v>
      </c>
      <c r="L11" s="25">
        <f t="shared" si="4"/>
        <v>2</v>
      </c>
      <c r="M11" s="19"/>
      <c r="N11" s="5" t="str">
        <f t="shared" si="5"/>
        <v>11 KW</v>
      </c>
    </row>
    <row r="12" spans="1:14" ht="53" customHeight="1" thickBot="1">
      <c r="A12" s="24">
        <f t="shared" si="6"/>
        <v>43840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43871</v>
      </c>
      <c r="G12" s="25">
        <f t="shared" si="2"/>
        <v>2</v>
      </c>
      <c r="H12" s="19"/>
      <c r="I12" s="5" t="str">
        <f t="shared" si="3"/>
        <v>7 KW</v>
      </c>
      <c r="J12" s="1"/>
      <c r="K12" s="24">
        <f t="shared" si="8"/>
        <v>43900</v>
      </c>
      <c r="L12" s="25">
        <f t="shared" si="4"/>
        <v>3</v>
      </c>
      <c r="M12" s="19"/>
      <c r="N12" s="5" t="str">
        <f t="shared" si="5"/>
        <v/>
      </c>
    </row>
    <row r="13" spans="1:14" ht="53" customHeight="1" thickBot="1">
      <c r="A13" s="24">
        <f t="shared" si="6"/>
        <v>43841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43872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43901</v>
      </c>
      <c r="L13" s="25">
        <f t="shared" si="4"/>
        <v>4</v>
      </c>
      <c r="M13" s="18"/>
      <c r="N13" s="5" t="str">
        <f t="shared" si="5"/>
        <v/>
      </c>
    </row>
    <row r="14" spans="1:14" ht="53" customHeight="1" thickBot="1">
      <c r="A14" s="24">
        <f t="shared" si="6"/>
        <v>43842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43873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43902</v>
      </c>
      <c r="L14" s="25">
        <f t="shared" si="4"/>
        <v>5</v>
      </c>
      <c r="M14" s="19"/>
      <c r="N14" s="5" t="str">
        <f t="shared" si="5"/>
        <v/>
      </c>
    </row>
    <row r="15" spans="1:14" ht="53" customHeight="1" thickBot="1">
      <c r="A15" s="24">
        <f t="shared" si="6"/>
        <v>43843</v>
      </c>
      <c r="B15" s="25">
        <f t="shared" si="0"/>
        <v>2</v>
      </c>
      <c r="C15" s="19"/>
      <c r="D15" s="5" t="str">
        <f t="shared" si="1"/>
        <v>3 KW</v>
      </c>
      <c r="E15" s="1"/>
      <c r="F15" s="24">
        <f t="shared" si="7"/>
        <v>43874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43903</v>
      </c>
      <c r="L15" s="25">
        <f t="shared" si="4"/>
        <v>6</v>
      </c>
      <c r="M15" s="19"/>
      <c r="N15" s="5" t="str">
        <f t="shared" si="5"/>
        <v/>
      </c>
    </row>
    <row r="16" spans="1:14" ht="53" customHeight="1" thickBot="1">
      <c r="A16" s="24">
        <f t="shared" si="6"/>
        <v>43844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43875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43904</v>
      </c>
      <c r="L16" s="25">
        <f t="shared" si="4"/>
        <v>7</v>
      </c>
      <c r="M16" s="19"/>
      <c r="N16" s="5" t="str">
        <f t="shared" si="5"/>
        <v/>
      </c>
    </row>
    <row r="17" spans="1:14" ht="53" customHeight="1" thickBot="1">
      <c r="A17" s="24">
        <f t="shared" si="6"/>
        <v>43845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43876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43905</v>
      </c>
      <c r="L17" s="25">
        <f t="shared" si="4"/>
        <v>1</v>
      </c>
      <c r="M17" s="19"/>
      <c r="N17" s="5" t="str">
        <f t="shared" si="5"/>
        <v/>
      </c>
    </row>
    <row r="18" spans="1:14" ht="53" customHeight="1" thickBot="1">
      <c r="A18" s="24">
        <f t="shared" si="6"/>
        <v>43846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43877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43906</v>
      </c>
      <c r="L18" s="25">
        <f t="shared" si="4"/>
        <v>2</v>
      </c>
      <c r="M18" s="19"/>
      <c r="N18" s="5" t="str">
        <f t="shared" si="5"/>
        <v>12 KW</v>
      </c>
    </row>
    <row r="19" spans="1:14" ht="53" customHeight="1" thickBot="1">
      <c r="A19" s="24">
        <f t="shared" si="6"/>
        <v>43847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43878</v>
      </c>
      <c r="G19" s="25">
        <f t="shared" si="2"/>
        <v>2</v>
      </c>
      <c r="H19" s="19"/>
      <c r="I19" s="5" t="str">
        <f t="shared" si="3"/>
        <v>8 KW</v>
      </c>
      <c r="J19" s="1"/>
      <c r="K19" s="24">
        <f t="shared" si="8"/>
        <v>43907</v>
      </c>
      <c r="L19" s="25">
        <f t="shared" si="4"/>
        <v>3</v>
      </c>
      <c r="M19" s="19"/>
      <c r="N19" s="5" t="str">
        <f t="shared" si="5"/>
        <v/>
      </c>
    </row>
    <row r="20" spans="1:14" ht="53" customHeight="1" thickBot="1">
      <c r="A20" s="24">
        <f t="shared" si="6"/>
        <v>43848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43879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43908</v>
      </c>
      <c r="L20" s="25">
        <f t="shared" si="4"/>
        <v>4</v>
      </c>
      <c r="M20" s="19"/>
      <c r="N20" s="5" t="str">
        <f t="shared" si="5"/>
        <v/>
      </c>
    </row>
    <row r="21" spans="1:14" ht="53" customHeight="1" thickBot="1">
      <c r="A21" s="24">
        <f t="shared" si="6"/>
        <v>43849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43880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43909</v>
      </c>
      <c r="L21" s="25">
        <f t="shared" si="4"/>
        <v>5</v>
      </c>
      <c r="M21" s="19"/>
      <c r="N21" s="5" t="str">
        <f t="shared" si="5"/>
        <v/>
      </c>
    </row>
    <row r="22" spans="1:14" ht="53" customHeight="1" thickBot="1">
      <c r="A22" s="24">
        <f t="shared" si="6"/>
        <v>43850</v>
      </c>
      <c r="B22" s="25">
        <f t="shared" si="0"/>
        <v>2</v>
      </c>
      <c r="C22" s="19"/>
      <c r="D22" s="5" t="str">
        <f t="shared" si="1"/>
        <v>4 KW</v>
      </c>
      <c r="E22" s="1"/>
      <c r="F22" s="24">
        <f t="shared" si="7"/>
        <v>43881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43910</v>
      </c>
      <c r="L22" s="25">
        <f t="shared" si="4"/>
        <v>6</v>
      </c>
      <c r="M22" s="19"/>
      <c r="N22" s="5" t="str">
        <f t="shared" si="5"/>
        <v/>
      </c>
    </row>
    <row r="23" spans="1:14" ht="53" customHeight="1" thickBot="1">
      <c r="A23" s="24">
        <f t="shared" si="6"/>
        <v>43851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43882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43911</v>
      </c>
      <c r="L23" s="25">
        <f t="shared" si="4"/>
        <v>7</v>
      </c>
      <c r="M23" s="19"/>
      <c r="N23" s="5" t="str">
        <f t="shared" si="5"/>
        <v/>
      </c>
    </row>
    <row r="24" spans="1:14" ht="53" customHeight="1" thickBot="1">
      <c r="A24" s="24">
        <f t="shared" si="6"/>
        <v>43852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43883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43912</v>
      </c>
      <c r="L24" s="25">
        <f t="shared" si="4"/>
        <v>1</v>
      </c>
      <c r="M24" s="19"/>
      <c r="N24" s="5" t="str">
        <f t="shared" si="5"/>
        <v/>
      </c>
    </row>
    <row r="25" spans="1:14" ht="53" customHeight="1" thickBot="1">
      <c r="A25" s="24">
        <f t="shared" si="6"/>
        <v>43853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43884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43913</v>
      </c>
      <c r="L25" s="25">
        <f t="shared" si="4"/>
        <v>2</v>
      </c>
      <c r="M25" s="19"/>
      <c r="N25" s="5" t="str">
        <f t="shared" si="5"/>
        <v>13 KW</v>
      </c>
    </row>
    <row r="26" spans="1:14" ht="53" customHeight="1" thickBot="1">
      <c r="A26" s="24">
        <f t="shared" si="6"/>
        <v>43854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43885</v>
      </c>
      <c r="G26" s="25">
        <f t="shared" si="2"/>
        <v>2</v>
      </c>
      <c r="H26" s="19"/>
      <c r="I26" s="5" t="str">
        <f t="shared" si="3"/>
        <v>9 KW</v>
      </c>
      <c r="J26" s="1"/>
      <c r="K26" s="24">
        <f t="shared" si="8"/>
        <v>43914</v>
      </c>
      <c r="L26" s="25">
        <f t="shared" si="4"/>
        <v>3</v>
      </c>
      <c r="M26" s="19"/>
      <c r="N26" s="5" t="str">
        <f t="shared" si="5"/>
        <v/>
      </c>
    </row>
    <row r="27" spans="1:14" ht="53" customHeight="1" thickBot="1">
      <c r="A27" s="24">
        <f t="shared" si="6"/>
        <v>43855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43886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43915</v>
      </c>
      <c r="L27" s="25">
        <f t="shared" si="4"/>
        <v>4</v>
      </c>
      <c r="M27" s="19"/>
      <c r="N27" s="5" t="str">
        <f t="shared" si="5"/>
        <v/>
      </c>
    </row>
    <row r="28" spans="1:14" ht="53" customHeight="1" thickBot="1">
      <c r="A28" s="24">
        <f t="shared" si="6"/>
        <v>43856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43887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43916</v>
      </c>
      <c r="L28" s="25">
        <f t="shared" si="4"/>
        <v>5</v>
      </c>
      <c r="M28" s="19"/>
      <c r="N28" s="5" t="str">
        <f t="shared" si="5"/>
        <v/>
      </c>
    </row>
    <row r="29" spans="1:14" ht="53" customHeight="1" thickBot="1">
      <c r="A29" s="24">
        <f t="shared" si="6"/>
        <v>43857</v>
      </c>
      <c r="B29" s="25">
        <f t="shared" si="0"/>
        <v>2</v>
      </c>
      <c r="C29" s="19"/>
      <c r="D29" s="5" t="str">
        <f t="shared" si="1"/>
        <v>5 KW</v>
      </c>
      <c r="E29" s="1"/>
      <c r="F29" s="24">
        <f t="shared" si="7"/>
        <v>43888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43917</v>
      </c>
      <c r="L29" s="25">
        <f t="shared" si="4"/>
        <v>6</v>
      </c>
      <c r="M29" s="19"/>
      <c r="N29" s="5" t="str">
        <f t="shared" si="5"/>
        <v/>
      </c>
    </row>
    <row r="30" spans="1:14" ht="53" customHeight="1" thickBot="1">
      <c r="A30" s="24">
        <f t="shared" si="6"/>
        <v>43858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43889</v>
      </c>
      <c r="G30" s="25">
        <f t="shared" si="2"/>
        <v>6</v>
      </c>
      <c r="H30" s="18"/>
      <c r="I30" s="5" t="str">
        <f t="shared" si="3"/>
        <v/>
      </c>
      <c r="J30" s="1"/>
      <c r="K30" s="24">
        <f t="shared" si="8"/>
        <v>43918</v>
      </c>
      <c r="L30" s="25">
        <f t="shared" si="4"/>
        <v>7</v>
      </c>
      <c r="M30" s="19"/>
      <c r="N30" s="5" t="str">
        <f t="shared" si="5"/>
        <v/>
      </c>
    </row>
    <row r="31" spans="1:14" ht="53" customHeight="1" thickBot="1">
      <c r="A31" s="24">
        <f t="shared" si="6"/>
        <v>43859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43890</v>
      </c>
      <c r="G31" s="25">
        <f t="shared" si="2"/>
        <v>7</v>
      </c>
      <c r="H31" s="18"/>
      <c r="I31" s="5" t="str">
        <f t="shared" si="3"/>
        <v/>
      </c>
      <c r="J31" s="1"/>
      <c r="K31" s="24">
        <f t="shared" si="8"/>
        <v>43919</v>
      </c>
      <c r="L31" s="25">
        <f t="shared" si="4"/>
        <v>1</v>
      </c>
      <c r="M31" s="19"/>
      <c r="N31" s="5" t="str">
        <f t="shared" si="5"/>
        <v/>
      </c>
    </row>
    <row r="32" spans="1:14" ht="53" customHeight="1" thickBot="1">
      <c r="A32" s="24">
        <f t="shared" si="6"/>
        <v>43860</v>
      </c>
      <c r="B32" s="25">
        <f t="shared" si="0"/>
        <v>5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43920</v>
      </c>
      <c r="L32" s="25">
        <f t="shared" si="4"/>
        <v>2</v>
      </c>
      <c r="M32" s="19"/>
      <c r="N32" s="5" t="str">
        <f t="shared" si="5"/>
        <v>14 KW</v>
      </c>
    </row>
    <row r="33" spans="1:14" ht="53" customHeight="1" thickBot="1">
      <c r="A33" s="24">
        <f t="shared" si="6"/>
        <v>43861</v>
      </c>
      <c r="B33" s="25">
        <f t="shared" si="0"/>
        <v>6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43921</v>
      </c>
      <c r="L33" s="25">
        <f t="shared" si="4"/>
        <v>3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5" sqref="C5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43922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43926</v>
      </c>
      <c r="N1" s="9"/>
    </row>
    <row r="2" spans="1:14" ht="55" customHeight="1" thickBot="1">
      <c r="A2" s="46">
        <f>A3</f>
        <v>43922</v>
      </c>
      <c r="B2" s="47"/>
      <c r="C2" s="47"/>
      <c r="D2" s="48"/>
      <c r="E2" s="8"/>
      <c r="F2" s="46">
        <f>F3</f>
        <v>43952</v>
      </c>
      <c r="G2" s="47"/>
      <c r="H2" s="47"/>
      <c r="I2" s="48"/>
      <c r="J2" s="8"/>
      <c r="K2" s="49">
        <f>K3</f>
        <v>43983</v>
      </c>
      <c r="L2" s="50"/>
      <c r="M2" s="50"/>
      <c r="N2" s="51"/>
    </row>
    <row r="3" spans="1:14" ht="53" customHeight="1" thickBot="1">
      <c r="A3" s="34">
        <f>'1. Quartal'!K33+1</f>
        <v>43922</v>
      </c>
      <c r="B3" s="35">
        <f>WEEKDAY(A3,1)</f>
        <v>4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43952</v>
      </c>
      <c r="G3" s="39">
        <f>WEEKDAY(F3,1)</f>
        <v>6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0">
        <f>F33+1</f>
        <v>43983</v>
      </c>
      <c r="L3" s="39">
        <f>WEEKDAY(K3,1)</f>
        <v>2</v>
      </c>
      <c r="M3" s="36" t="s">
        <v>25</v>
      </c>
      <c r="N3" s="33" t="str">
        <f>IF(WEEKDAY(K3,2)=1,TRUNC((K3-WEEKDAY(K3,2)-DATE(YEAR(K3+4-WEEKDAY(K3,2)),1,-10))/7)&amp;" KW","")</f>
        <v>23 KW</v>
      </c>
    </row>
    <row r="4" spans="1:14" ht="53" customHeight="1" thickBot="1">
      <c r="A4" s="24">
        <f>A3+1</f>
        <v>43923</v>
      </c>
      <c r="B4" s="28">
        <f t="shared" ref="B4:B32" si="0">WEEKDAY(A4,1)</f>
        <v>5</v>
      </c>
      <c r="C4" s="21"/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43953</v>
      </c>
      <c r="G4" s="25">
        <f t="shared" ref="G4:G33" si="2">WEEKDAY(F4,1)</f>
        <v>7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43984</v>
      </c>
      <c r="L4" s="25">
        <f t="shared" ref="L4:L32" si="4">WEEKDAY(K4,1)</f>
        <v>3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43924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43954</v>
      </c>
      <c r="G5" s="25">
        <f t="shared" si="2"/>
        <v>1</v>
      </c>
      <c r="H5" s="19"/>
      <c r="I5" s="5" t="str">
        <f t="shared" si="3"/>
        <v/>
      </c>
      <c r="J5" s="1"/>
      <c r="K5" s="24">
        <f t="shared" ref="K5:K32" si="8">K4+1</f>
        <v>43985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43925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43955</v>
      </c>
      <c r="G6" s="25">
        <f t="shared" si="2"/>
        <v>2</v>
      </c>
      <c r="H6" s="19"/>
      <c r="I6" s="5" t="str">
        <f t="shared" si="3"/>
        <v>19 KW</v>
      </c>
      <c r="J6" s="1"/>
      <c r="K6" s="24">
        <f t="shared" si="8"/>
        <v>43986</v>
      </c>
      <c r="L6" s="25">
        <f t="shared" si="4"/>
        <v>5</v>
      </c>
      <c r="M6" s="19"/>
      <c r="N6" s="5" t="str">
        <f t="shared" si="5"/>
        <v/>
      </c>
    </row>
    <row r="7" spans="1:14" ht="53" customHeight="1" thickBot="1">
      <c r="A7" s="24">
        <f t="shared" si="6"/>
        <v>43926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43956</v>
      </c>
      <c r="G7" s="25">
        <f t="shared" si="2"/>
        <v>3</v>
      </c>
      <c r="H7" s="19"/>
      <c r="I7" s="5" t="str">
        <f t="shared" si="3"/>
        <v/>
      </c>
      <c r="J7" s="1"/>
      <c r="K7" s="24">
        <f t="shared" si="8"/>
        <v>43987</v>
      </c>
      <c r="L7" s="25">
        <f t="shared" si="4"/>
        <v>6</v>
      </c>
      <c r="M7" s="19"/>
      <c r="N7" s="5" t="str">
        <f t="shared" si="5"/>
        <v/>
      </c>
    </row>
    <row r="8" spans="1:14" ht="53" customHeight="1" thickBot="1">
      <c r="A8" s="24">
        <f t="shared" si="6"/>
        <v>43927</v>
      </c>
      <c r="B8" s="25">
        <f t="shared" si="0"/>
        <v>2</v>
      </c>
      <c r="C8" s="19"/>
      <c r="D8" s="5" t="str">
        <f t="shared" si="1"/>
        <v>15 KW</v>
      </c>
      <c r="E8" s="3"/>
      <c r="F8" s="24">
        <f t="shared" si="7"/>
        <v>43957</v>
      </c>
      <c r="G8" s="25">
        <f t="shared" si="2"/>
        <v>4</v>
      </c>
      <c r="H8" s="19"/>
      <c r="I8" s="5" t="str">
        <f t="shared" si="3"/>
        <v/>
      </c>
      <c r="J8" s="1"/>
      <c r="K8" s="24">
        <f t="shared" si="8"/>
        <v>43988</v>
      </c>
      <c r="L8" s="25">
        <f t="shared" si="4"/>
        <v>7</v>
      </c>
      <c r="M8" s="19"/>
      <c r="N8" s="5" t="str">
        <f t="shared" si="5"/>
        <v/>
      </c>
    </row>
    <row r="9" spans="1:14" ht="53" customHeight="1" thickBot="1">
      <c r="A9" s="24">
        <f t="shared" si="6"/>
        <v>43928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43958</v>
      </c>
      <c r="G9" s="25">
        <f t="shared" si="2"/>
        <v>5</v>
      </c>
      <c r="H9" s="19"/>
      <c r="I9" s="5" t="str">
        <f t="shared" si="3"/>
        <v/>
      </c>
      <c r="J9" s="1"/>
      <c r="K9" s="24">
        <f t="shared" si="8"/>
        <v>43989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43929</v>
      </c>
      <c r="B10" s="25">
        <f t="shared" si="0"/>
        <v>4</v>
      </c>
      <c r="C10" s="18"/>
      <c r="D10" s="5" t="str">
        <f t="shared" si="1"/>
        <v/>
      </c>
      <c r="E10" s="1"/>
      <c r="F10" s="24">
        <f t="shared" si="7"/>
        <v>43959</v>
      </c>
      <c r="G10" s="25">
        <f t="shared" si="2"/>
        <v>6</v>
      </c>
      <c r="H10" s="19"/>
      <c r="I10" s="5" t="str">
        <f t="shared" si="3"/>
        <v/>
      </c>
      <c r="J10" s="1"/>
      <c r="K10" s="24">
        <f t="shared" si="8"/>
        <v>43990</v>
      </c>
      <c r="L10" s="25">
        <f t="shared" si="4"/>
        <v>2</v>
      </c>
      <c r="M10" s="19"/>
      <c r="N10" s="5" t="str">
        <f t="shared" si="5"/>
        <v>24 KW</v>
      </c>
    </row>
    <row r="11" spans="1:14" ht="53" customHeight="1" thickBot="1">
      <c r="A11" s="24">
        <f t="shared" si="6"/>
        <v>43930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43960</v>
      </c>
      <c r="G11" s="25">
        <f t="shared" si="2"/>
        <v>7</v>
      </c>
      <c r="H11" s="19"/>
      <c r="I11" s="5" t="str">
        <f t="shared" si="3"/>
        <v/>
      </c>
      <c r="J11" s="1"/>
      <c r="K11" s="24">
        <f t="shared" si="8"/>
        <v>43991</v>
      </c>
      <c r="L11" s="25">
        <f t="shared" si="4"/>
        <v>3</v>
      </c>
      <c r="M11" s="18"/>
      <c r="N11" s="5" t="str">
        <f t="shared" si="5"/>
        <v/>
      </c>
    </row>
    <row r="12" spans="1:14" ht="53" customHeight="1" thickBot="1">
      <c r="A12" s="22">
        <f t="shared" si="6"/>
        <v>43931</v>
      </c>
      <c r="B12" s="29">
        <f t="shared" si="0"/>
        <v>6</v>
      </c>
      <c r="C12" s="19" t="s">
        <v>19</v>
      </c>
      <c r="D12" s="5" t="str">
        <f t="shared" si="1"/>
        <v/>
      </c>
      <c r="E12" s="1"/>
      <c r="F12" s="24">
        <f t="shared" si="7"/>
        <v>43961</v>
      </c>
      <c r="G12" s="25">
        <f t="shared" si="2"/>
        <v>1</v>
      </c>
      <c r="H12" s="19" t="s">
        <v>22</v>
      </c>
      <c r="I12" s="5" t="str">
        <f t="shared" si="3"/>
        <v/>
      </c>
      <c r="J12" s="1"/>
      <c r="K12" s="24">
        <f t="shared" si="8"/>
        <v>43992</v>
      </c>
      <c r="L12" s="25">
        <f t="shared" si="4"/>
        <v>4</v>
      </c>
      <c r="M12" s="18"/>
      <c r="N12" s="5" t="str">
        <f t="shared" si="5"/>
        <v/>
      </c>
    </row>
    <row r="13" spans="1:14" ht="53" customHeight="1" thickBot="1">
      <c r="A13" s="24">
        <f t="shared" si="6"/>
        <v>43932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43962</v>
      </c>
      <c r="G13" s="25">
        <f t="shared" si="2"/>
        <v>2</v>
      </c>
      <c r="H13" s="19"/>
      <c r="I13" s="5" t="str">
        <f t="shared" si="3"/>
        <v>20 KW</v>
      </c>
      <c r="J13" s="1"/>
      <c r="K13" s="22">
        <f t="shared" si="8"/>
        <v>43993</v>
      </c>
      <c r="L13" s="29">
        <f t="shared" si="4"/>
        <v>5</v>
      </c>
      <c r="M13" s="19" t="s">
        <v>26</v>
      </c>
      <c r="N13" s="5" t="str">
        <f t="shared" si="5"/>
        <v/>
      </c>
    </row>
    <row r="14" spans="1:14" ht="53" customHeight="1" thickBot="1">
      <c r="A14" s="22">
        <f t="shared" si="6"/>
        <v>43933</v>
      </c>
      <c r="B14" s="29">
        <f t="shared" si="0"/>
        <v>1</v>
      </c>
      <c r="C14" s="19" t="s">
        <v>18</v>
      </c>
      <c r="D14" s="5" t="str">
        <f t="shared" si="1"/>
        <v/>
      </c>
      <c r="E14" s="1"/>
      <c r="F14" s="24">
        <f t="shared" si="7"/>
        <v>43963</v>
      </c>
      <c r="G14" s="25">
        <f t="shared" si="2"/>
        <v>3</v>
      </c>
      <c r="H14" s="19"/>
      <c r="I14" s="5" t="str">
        <f t="shared" si="3"/>
        <v/>
      </c>
      <c r="J14" s="1"/>
      <c r="K14" s="24">
        <f t="shared" si="8"/>
        <v>43994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2">
        <f t="shared" si="6"/>
        <v>43934</v>
      </c>
      <c r="B15" s="29">
        <f t="shared" si="0"/>
        <v>2</v>
      </c>
      <c r="C15" s="19" t="s">
        <v>20</v>
      </c>
      <c r="D15" s="5" t="str">
        <f t="shared" si="1"/>
        <v>16 KW</v>
      </c>
      <c r="E15" s="1"/>
      <c r="F15" s="24">
        <f t="shared" si="7"/>
        <v>43964</v>
      </c>
      <c r="G15" s="25">
        <f t="shared" si="2"/>
        <v>4</v>
      </c>
      <c r="H15" s="19"/>
      <c r="I15" s="5" t="str">
        <f t="shared" si="3"/>
        <v/>
      </c>
      <c r="J15" s="1"/>
      <c r="K15" s="24">
        <f t="shared" si="8"/>
        <v>43995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43935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43965</v>
      </c>
      <c r="G16" s="25">
        <f t="shared" si="2"/>
        <v>5</v>
      </c>
      <c r="H16" s="19"/>
      <c r="I16" s="5" t="str">
        <f t="shared" si="3"/>
        <v/>
      </c>
      <c r="J16" s="1"/>
      <c r="K16" s="24">
        <f t="shared" si="8"/>
        <v>43996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43936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43966</v>
      </c>
      <c r="G17" s="25">
        <f t="shared" si="2"/>
        <v>6</v>
      </c>
      <c r="H17" s="19"/>
      <c r="I17" s="5" t="str">
        <f t="shared" si="3"/>
        <v/>
      </c>
      <c r="J17" s="1"/>
      <c r="K17" s="24">
        <f t="shared" si="8"/>
        <v>43997</v>
      </c>
      <c r="L17" s="25">
        <f t="shared" si="4"/>
        <v>2</v>
      </c>
      <c r="M17" s="19"/>
      <c r="N17" s="5" t="str">
        <f t="shared" si="5"/>
        <v>25 KW</v>
      </c>
    </row>
    <row r="18" spans="1:14" ht="53" customHeight="1" thickBot="1">
      <c r="A18" s="24">
        <f t="shared" si="6"/>
        <v>43937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43967</v>
      </c>
      <c r="G18" s="25">
        <f t="shared" si="2"/>
        <v>7</v>
      </c>
      <c r="H18" s="19"/>
      <c r="I18" s="5" t="str">
        <f t="shared" si="3"/>
        <v/>
      </c>
      <c r="J18" s="1"/>
      <c r="K18" s="24">
        <f t="shared" si="8"/>
        <v>43998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43938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43968</v>
      </c>
      <c r="G19" s="25">
        <f t="shared" si="2"/>
        <v>1</v>
      </c>
      <c r="H19" s="19"/>
      <c r="I19" s="5" t="str">
        <f t="shared" si="3"/>
        <v/>
      </c>
      <c r="J19" s="1"/>
      <c r="K19" s="24">
        <f t="shared" si="8"/>
        <v>43999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43939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43969</v>
      </c>
      <c r="G20" s="25">
        <f t="shared" si="2"/>
        <v>2</v>
      </c>
      <c r="H20" s="19"/>
      <c r="I20" s="5" t="str">
        <f t="shared" si="3"/>
        <v>21 KW</v>
      </c>
      <c r="J20" s="1"/>
      <c r="K20" s="24">
        <f t="shared" si="8"/>
        <v>44000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43940</v>
      </c>
      <c r="B21" s="25">
        <f t="shared" si="0"/>
        <v>1</v>
      </c>
      <c r="C21" s="18"/>
      <c r="D21" s="5" t="str">
        <f t="shared" si="1"/>
        <v/>
      </c>
      <c r="E21" s="1"/>
      <c r="F21" s="24">
        <f t="shared" si="7"/>
        <v>43970</v>
      </c>
      <c r="G21" s="25">
        <f t="shared" si="2"/>
        <v>3</v>
      </c>
      <c r="H21" s="19"/>
      <c r="I21" s="5" t="str">
        <f t="shared" si="3"/>
        <v/>
      </c>
      <c r="J21" s="1"/>
      <c r="K21" s="24">
        <f t="shared" si="8"/>
        <v>44001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43941</v>
      </c>
      <c r="B22" s="25">
        <f t="shared" si="0"/>
        <v>2</v>
      </c>
      <c r="C22" s="19"/>
      <c r="D22" s="5" t="str">
        <f t="shared" si="1"/>
        <v>17 KW</v>
      </c>
      <c r="E22" s="1"/>
      <c r="F22" s="24">
        <f t="shared" si="7"/>
        <v>43971</v>
      </c>
      <c r="G22" s="25">
        <f t="shared" si="2"/>
        <v>4</v>
      </c>
      <c r="H22" s="19"/>
      <c r="I22" s="5" t="str">
        <f t="shared" si="3"/>
        <v/>
      </c>
      <c r="J22" s="1"/>
      <c r="K22" s="24">
        <f t="shared" si="8"/>
        <v>44002</v>
      </c>
      <c r="L22" s="25">
        <f t="shared" si="4"/>
        <v>7</v>
      </c>
      <c r="M22" s="18"/>
      <c r="N22" s="5" t="str">
        <f t="shared" si="5"/>
        <v/>
      </c>
    </row>
    <row r="23" spans="1:14" ht="53" customHeight="1" thickBot="1">
      <c r="A23" s="24">
        <f t="shared" si="6"/>
        <v>43942</v>
      </c>
      <c r="B23" s="25">
        <f t="shared" si="0"/>
        <v>3</v>
      </c>
      <c r="C23" s="18"/>
      <c r="D23" s="5" t="str">
        <f t="shared" si="1"/>
        <v/>
      </c>
      <c r="E23" s="1"/>
      <c r="F23" s="22">
        <f t="shared" si="7"/>
        <v>43972</v>
      </c>
      <c r="G23" s="29">
        <f t="shared" si="2"/>
        <v>5</v>
      </c>
      <c r="H23" s="19" t="s">
        <v>23</v>
      </c>
      <c r="I23" s="5" t="str">
        <f t="shared" si="3"/>
        <v/>
      </c>
      <c r="J23" s="1"/>
      <c r="K23" s="24">
        <f t="shared" si="8"/>
        <v>44003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43943</v>
      </c>
      <c r="B24" s="25">
        <f t="shared" si="0"/>
        <v>4</v>
      </c>
      <c r="C24" s="18"/>
      <c r="D24" s="5" t="str">
        <f t="shared" si="1"/>
        <v/>
      </c>
      <c r="E24" s="1"/>
      <c r="F24" s="24">
        <f t="shared" si="7"/>
        <v>43973</v>
      </c>
      <c r="G24" s="25">
        <f t="shared" si="2"/>
        <v>6</v>
      </c>
      <c r="H24" s="19"/>
      <c r="I24" s="5" t="str">
        <f t="shared" si="3"/>
        <v/>
      </c>
      <c r="J24" s="1"/>
      <c r="K24" s="24">
        <f t="shared" si="8"/>
        <v>44004</v>
      </c>
      <c r="L24" s="25">
        <f t="shared" si="4"/>
        <v>2</v>
      </c>
      <c r="M24" s="19"/>
      <c r="N24" s="5" t="str">
        <f t="shared" si="5"/>
        <v>26 KW</v>
      </c>
    </row>
    <row r="25" spans="1:14" ht="53" customHeight="1" thickBot="1">
      <c r="A25" s="24">
        <f t="shared" si="6"/>
        <v>43944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43974</v>
      </c>
      <c r="G25" s="25">
        <f t="shared" si="2"/>
        <v>7</v>
      </c>
      <c r="H25" s="19"/>
      <c r="I25" s="5" t="str">
        <f t="shared" si="3"/>
        <v/>
      </c>
      <c r="J25" s="1"/>
      <c r="K25" s="24">
        <f t="shared" si="8"/>
        <v>44005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43945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43975</v>
      </c>
      <c r="G26" s="25">
        <f t="shared" si="2"/>
        <v>1</v>
      </c>
      <c r="H26" s="19"/>
      <c r="I26" s="5" t="str">
        <f t="shared" si="3"/>
        <v/>
      </c>
      <c r="J26" s="1"/>
      <c r="K26" s="24">
        <f t="shared" si="8"/>
        <v>44006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43946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43976</v>
      </c>
      <c r="G27" s="25">
        <f t="shared" si="2"/>
        <v>2</v>
      </c>
      <c r="H27" s="19"/>
      <c r="I27" s="5" t="str">
        <f t="shared" si="3"/>
        <v>22 KW</v>
      </c>
      <c r="J27" s="1"/>
      <c r="K27" s="24">
        <f t="shared" si="8"/>
        <v>44007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43947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43977</v>
      </c>
      <c r="G28" s="25">
        <f t="shared" si="2"/>
        <v>3</v>
      </c>
      <c r="H28" s="19"/>
      <c r="I28" s="5" t="str">
        <f t="shared" si="3"/>
        <v/>
      </c>
      <c r="J28" s="1"/>
      <c r="K28" s="24">
        <f t="shared" si="8"/>
        <v>44008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43948</v>
      </c>
      <c r="B29" s="25">
        <f t="shared" si="0"/>
        <v>2</v>
      </c>
      <c r="C29" s="19"/>
      <c r="D29" s="5" t="str">
        <f t="shared" si="1"/>
        <v>18 KW</v>
      </c>
      <c r="E29" s="1"/>
      <c r="F29" s="24">
        <f t="shared" si="7"/>
        <v>43978</v>
      </c>
      <c r="G29" s="25">
        <f t="shared" si="2"/>
        <v>4</v>
      </c>
      <c r="H29" s="19"/>
      <c r="I29" s="5" t="str">
        <f t="shared" si="3"/>
        <v/>
      </c>
      <c r="J29" s="1"/>
      <c r="K29" s="24">
        <f t="shared" si="8"/>
        <v>44009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43949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43979</v>
      </c>
      <c r="G30" s="25">
        <f t="shared" si="2"/>
        <v>5</v>
      </c>
      <c r="H30" s="19"/>
      <c r="I30" s="5" t="str">
        <f t="shared" si="3"/>
        <v/>
      </c>
      <c r="J30" s="1"/>
      <c r="K30" s="24">
        <f t="shared" si="8"/>
        <v>44010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43950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43980</v>
      </c>
      <c r="G31" s="25">
        <f t="shared" si="2"/>
        <v>6</v>
      </c>
      <c r="H31" s="19"/>
      <c r="I31" s="5" t="str">
        <f t="shared" si="3"/>
        <v/>
      </c>
      <c r="J31" s="1"/>
      <c r="K31" s="24">
        <f t="shared" si="8"/>
        <v>44011</v>
      </c>
      <c r="L31" s="25">
        <f t="shared" si="4"/>
        <v>2</v>
      </c>
      <c r="M31" s="19"/>
      <c r="N31" s="5" t="str">
        <f t="shared" si="5"/>
        <v>27 KW</v>
      </c>
    </row>
    <row r="32" spans="1:14" ht="53" customHeight="1" thickBot="1">
      <c r="A32" s="24">
        <f t="shared" si="6"/>
        <v>43951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43981</v>
      </c>
      <c r="G32" s="25">
        <f t="shared" si="2"/>
        <v>7</v>
      </c>
      <c r="H32" s="18"/>
      <c r="I32" s="5" t="str">
        <f t="shared" si="3"/>
        <v/>
      </c>
      <c r="J32" s="1"/>
      <c r="K32" s="24">
        <f t="shared" si="8"/>
        <v>44012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43982</v>
      </c>
      <c r="G33" s="25">
        <f t="shared" si="2"/>
        <v>1</v>
      </c>
      <c r="H33" s="19" t="s">
        <v>24</v>
      </c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5" sqref="C5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44013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44017</v>
      </c>
      <c r="N1" s="9"/>
    </row>
    <row r="2" spans="1:14" ht="55" customHeight="1" thickBot="1">
      <c r="A2" s="46">
        <f>A3</f>
        <v>44013</v>
      </c>
      <c r="B2" s="47"/>
      <c r="C2" s="47"/>
      <c r="D2" s="48"/>
      <c r="E2" s="8"/>
      <c r="F2" s="46">
        <f>F3</f>
        <v>44044</v>
      </c>
      <c r="G2" s="47"/>
      <c r="H2" s="47"/>
      <c r="I2" s="48"/>
      <c r="J2" s="8"/>
      <c r="K2" s="49">
        <f>K3</f>
        <v>44075</v>
      </c>
      <c r="L2" s="50"/>
      <c r="M2" s="50"/>
      <c r="N2" s="51"/>
    </row>
    <row r="3" spans="1:14" ht="53" customHeight="1" thickBot="1">
      <c r="A3" s="34">
        <f>'2. Quartal'!K32+1</f>
        <v>44013</v>
      </c>
      <c r="B3" s="35">
        <f>WEEKDAY(A3,1)</f>
        <v>4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44044</v>
      </c>
      <c r="G3" s="39">
        <f>WEEKDAY(F3,1)</f>
        <v>7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44075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44014</v>
      </c>
      <c r="B4" s="28">
        <f t="shared" ref="B4:B33" si="0">WEEKDAY(A4,1)</f>
        <v>5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44045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44076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44015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44046</v>
      </c>
      <c r="G5" s="25">
        <f t="shared" si="2"/>
        <v>2</v>
      </c>
      <c r="H5" s="19"/>
      <c r="I5" s="5" t="str">
        <f t="shared" si="3"/>
        <v>32 KW</v>
      </c>
      <c r="J5" s="1"/>
      <c r="K5" s="24">
        <f t="shared" ref="K5:K32" si="8">K4+1</f>
        <v>44077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44016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44047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44078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44017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44048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44079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44018</v>
      </c>
      <c r="B8" s="25">
        <f t="shared" si="0"/>
        <v>2</v>
      </c>
      <c r="C8" s="19"/>
      <c r="D8" s="5" t="str">
        <f t="shared" si="1"/>
        <v>28 KW</v>
      </c>
      <c r="E8" s="3"/>
      <c r="F8" s="24">
        <f t="shared" si="7"/>
        <v>44049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44080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44019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44050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44081</v>
      </c>
      <c r="L9" s="25">
        <f t="shared" si="4"/>
        <v>2</v>
      </c>
      <c r="M9" s="19"/>
      <c r="N9" s="5" t="str">
        <f t="shared" si="5"/>
        <v>37 KW</v>
      </c>
    </row>
    <row r="10" spans="1:14" ht="53" customHeight="1" thickBot="1">
      <c r="A10" s="24">
        <f t="shared" si="6"/>
        <v>44020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44051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44082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44021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44052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44083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24">
        <f t="shared" si="6"/>
        <v>44022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44053</v>
      </c>
      <c r="G12" s="25">
        <f t="shared" si="2"/>
        <v>2</v>
      </c>
      <c r="H12" s="19"/>
      <c r="I12" s="5" t="str">
        <f t="shared" si="3"/>
        <v>33 KW</v>
      </c>
      <c r="J12" s="1"/>
      <c r="K12" s="24">
        <f t="shared" si="8"/>
        <v>44084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44023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44054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44085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44024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44055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44086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44025</v>
      </c>
      <c r="B15" s="25">
        <f t="shared" si="0"/>
        <v>2</v>
      </c>
      <c r="C15" s="19"/>
      <c r="D15" s="5" t="str">
        <f t="shared" si="1"/>
        <v>29 KW</v>
      </c>
      <c r="E15" s="1"/>
      <c r="F15" s="24">
        <f t="shared" si="7"/>
        <v>44056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44087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44026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44057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44088</v>
      </c>
      <c r="L16" s="25">
        <f t="shared" si="4"/>
        <v>2</v>
      </c>
      <c r="M16" s="19"/>
      <c r="N16" s="5" t="str">
        <f t="shared" si="5"/>
        <v>38 KW</v>
      </c>
    </row>
    <row r="17" spans="1:14" ht="53" customHeight="1" thickBot="1">
      <c r="A17" s="24">
        <f t="shared" si="6"/>
        <v>44027</v>
      </c>
      <c r="B17" s="25">
        <f t="shared" si="0"/>
        <v>4</v>
      </c>
      <c r="C17" s="19"/>
      <c r="D17" s="5" t="str">
        <f t="shared" si="1"/>
        <v/>
      </c>
      <c r="E17" s="1"/>
      <c r="F17" s="22">
        <f t="shared" si="7"/>
        <v>44058</v>
      </c>
      <c r="G17" s="29">
        <f t="shared" si="2"/>
        <v>7</v>
      </c>
      <c r="H17" s="18" t="s">
        <v>27</v>
      </c>
      <c r="I17" s="5" t="str">
        <f t="shared" si="3"/>
        <v/>
      </c>
      <c r="J17" s="1"/>
      <c r="K17" s="24">
        <f t="shared" si="8"/>
        <v>44089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44028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44059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44090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44029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44060</v>
      </c>
      <c r="G19" s="25">
        <f t="shared" si="2"/>
        <v>2</v>
      </c>
      <c r="H19" s="19"/>
      <c r="I19" s="5" t="str">
        <f t="shared" si="3"/>
        <v>34 KW</v>
      </c>
      <c r="J19" s="1"/>
      <c r="K19" s="24">
        <f t="shared" si="8"/>
        <v>44091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44030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44061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44092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44031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44062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44093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44032</v>
      </c>
      <c r="B22" s="25">
        <f t="shared" si="0"/>
        <v>2</v>
      </c>
      <c r="C22" s="19"/>
      <c r="D22" s="5" t="str">
        <f t="shared" si="1"/>
        <v>30 KW</v>
      </c>
      <c r="E22" s="1"/>
      <c r="F22" s="24">
        <f t="shared" si="7"/>
        <v>44063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44094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44033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44064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44095</v>
      </c>
      <c r="L23" s="25">
        <f t="shared" si="4"/>
        <v>2</v>
      </c>
      <c r="M23" s="19"/>
      <c r="N23" s="5" t="str">
        <f t="shared" si="5"/>
        <v>39 KW</v>
      </c>
    </row>
    <row r="24" spans="1:14" ht="53" customHeight="1" thickBot="1">
      <c r="A24" s="24">
        <f t="shared" si="6"/>
        <v>44034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44065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44096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44035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44066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44097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44036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44067</v>
      </c>
      <c r="G26" s="25">
        <f t="shared" si="2"/>
        <v>2</v>
      </c>
      <c r="H26" s="19"/>
      <c r="I26" s="5" t="str">
        <f t="shared" si="3"/>
        <v>35 KW</v>
      </c>
      <c r="J26" s="1"/>
      <c r="K26" s="24">
        <f t="shared" si="8"/>
        <v>44098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44037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44068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44099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44038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44069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44100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44039</v>
      </c>
      <c r="B29" s="25">
        <f t="shared" si="0"/>
        <v>2</v>
      </c>
      <c r="C29" s="19"/>
      <c r="D29" s="5" t="str">
        <f t="shared" si="1"/>
        <v>31 KW</v>
      </c>
      <c r="E29" s="1"/>
      <c r="F29" s="24">
        <f t="shared" si="7"/>
        <v>44070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44101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44040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44071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44102</v>
      </c>
      <c r="L30" s="25">
        <f t="shared" si="4"/>
        <v>2</v>
      </c>
      <c r="M30" s="19"/>
      <c r="N30" s="5" t="str">
        <f t="shared" si="5"/>
        <v>40 KW</v>
      </c>
    </row>
    <row r="31" spans="1:14" ht="53" customHeight="1" thickBot="1">
      <c r="A31" s="24">
        <f t="shared" si="6"/>
        <v>44041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44072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44103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44042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44073</v>
      </c>
      <c r="G32" s="25">
        <f t="shared" si="2"/>
        <v>1</v>
      </c>
      <c r="H32" s="19"/>
      <c r="I32" s="5" t="str">
        <f t="shared" si="3"/>
        <v/>
      </c>
      <c r="J32" s="1"/>
      <c r="K32" s="24">
        <f t="shared" si="8"/>
        <v>44104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44043</v>
      </c>
      <c r="B33" s="25">
        <f t="shared" si="0"/>
        <v>6</v>
      </c>
      <c r="C33" s="19"/>
      <c r="D33" s="5" t="str">
        <f t="shared" si="1"/>
        <v/>
      </c>
      <c r="E33" s="1"/>
      <c r="F33" s="24">
        <f t="shared" si="7"/>
        <v>44074</v>
      </c>
      <c r="G33" s="25">
        <f t="shared" si="2"/>
        <v>2</v>
      </c>
      <c r="H33" s="19"/>
      <c r="I33" s="5" t="str">
        <f t="shared" si="3"/>
        <v>36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topLeftCell="A23" zoomScale="80" zoomScaleNormal="90" zoomScalePageLayoutView="80" workbookViewId="0">
      <selection activeCell="C5" sqref="C5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44105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44109</v>
      </c>
      <c r="N1" s="9"/>
    </row>
    <row r="2" spans="1:14" ht="55" customHeight="1" thickBot="1">
      <c r="A2" s="46">
        <f>A3</f>
        <v>44105</v>
      </c>
      <c r="B2" s="47"/>
      <c r="C2" s="47"/>
      <c r="D2" s="48"/>
      <c r="E2" s="8"/>
      <c r="F2" s="46">
        <f>F3</f>
        <v>44136</v>
      </c>
      <c r="G2" s="47"/>
      <c r="H2" s="47"/>
      <c r="I2" s="48"/>
      <c r="J2" s="8"/>
      <c r="K2" s="49">
        <f>K3</f>
        <v>44166</v>
      </c>
      <c r="L2" s="50"/>
      <c r="M2" s="50"/>
      <c r="N2" s="51"/>
    </row>
    <row r="3" spans="1:14" ht="53" customHeight="1" thickBot="1">
      <c r="A3" s="34">
        <f>'3. Quartal'!K32+1</f>
        <v>44105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44136</v>
      </c>
      <c r="G3" s="35">
        <f>WEEKDAY(F3,1)</f>
        <v>1</v>
      </c>
      <c r="H3" s="37" t="s">
        <v>12</v>
      </c>
      <c r="I3" s="33" t="str">
        <f>IF(WEEKDAY(F3,2)=1,TRUNC((F3-WEEKDAY(F3,2)-DATE(YEAR(F3+4-WEEKDAY(F3,2)),1,-10))/7)&amp;" KW","")</f>
        <v/>
      </c>
      <c r="J3" s="1"/>
      <c r="K3" s="34">
        <f>F32+1</f>
        <v>44166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44106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44137</v>
      </c>
      <c r="G4" s="25">
        <f t="shared" ref="G4:G32" si="2">WEEKDAY(F4,1)</f>
        <v>2</v>
      </c>
      <c r="H4" s="19"/>
      <c r="I4" s="5" t="str">
        <f t="shared" ref="I4:I32" si="3">IF(WEEKDAY(F4,2)=1,TRUNC((F4-WEEKDAY(F4,2)-DATE(YEAR(F4+4-WEEKDAY(F4,2)),1,-10))/7)&amp;" KW","")</f>
        <v>45 KW</v>
      </c>
      <c r="J4" s="1"/>
      <c r="K4" s="24">
        <f>K3+1</f>
        <v>44167</v>
      </c>
      <c r="L4" s="25">
        <f t="shared" ref="L4:L33" si="4">WEEKDAY(K4,1)</f>
        <v>4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44107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2" si="7">F4+1</f>
        <v>44138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3" si="8">K4+1</f>
        <v>44168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44108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44139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44169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44109</v>
      </c>
      <c r="B7" s="25">
        <f t="shared" si="0"/>
        <v>2</v>
      </c>
      <c r="C7" s="19"/>
      <c r="D7" s="5" t="str">
        <f t="shared" si="1"/>
        <v>41 KW</v>
      </c>
      <c r="E7" s="1"/>
      <c r="F7" s="24">
        <f t="shared" si="7"/>
        <v>44140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44170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44110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44141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44171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44111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44142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44172</v>
      </c>
      <c r="L9" s="25">
        <f t="shared" si="4"/>
        <v>2</v>
      </c>
      <c r="M9" s="19"/>
      <c r="N9" s="5" t="str">
        <f t="shared" si="5"/>
        <v>50 KW</v>
      </c>
    </row>
    <row r="10" spans="1:14" ht="53" customHeight="1" thickBot="1">
      <c r="A10" s="24">
        <f t="shared" si="6"/>
        <v>44112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44143</v>
      </c>
      <c r="G10" s="25">
        <f t="shared" si="2"/>
        <v>1</v>
      </c>
      <c r="H10" s="19"/>
      <c r="I10" s="5" t="str">
        <f t="shared" si="3"/>
        <v/>
      </c>
      <c r="J10" s="1"/>
      <c r="K10" s="22">
        <f t="shared" si="8"/>
        <v>44173</v>
      </c>
      <c r="L10" s="29">
        <f t="shared" si="4"/>
        <v>3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44113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44144</v>
      </c>
      <c r="G11" s="25">
        <f t="shared" si="2"/>
        <v>2</v>
      </c>
      <c r="H11" s="19"/>
      <c r="I11" s="5" t="str">
        <f t="shared" si="3"/>
        <v>46 KW</v>
      </c>
      <c r="J11" s="1"/>
      <c r="K11" s="24">
        <f t="shared" si="8"/>
        <v>44174</v>
      </c>
      <c r="L11" s="25">
        <f t="shared" si="4"/>
        <v>4</v>
      </c>
      <c r="M11" s="19"/>
      <c r="N11" s="5" t="str">
        <f t="shared" si="5"/>
        <v/>
      </c>
    </row>
    <row r="12" spans="1:14" ht="53" customHeight="1" thickBot="1">
      <c r="A12" s="24">
        <f t="shared" si="6"/>
        <v>44114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44145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44175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44115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44146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44176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44116</v>
      </c>
      <c r="B14" s="25">
        <f t="shared" si="0"/>
        <v>2</v>
      </c>
      <c r="C14" s="19"/>
      <c r="D14" s="5" t="str">
        <f t="shared" si="1"/>
        <v>42 KW</v>
      </c>
      <c r="E14" s="1"/>
      <c r="F14" s="24">
        <f t="shared" si="7"/>
        <v>44147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44177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44117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44148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44178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44118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44149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44179</v>
      </c>
      <c r="L16" s="25">
        <f t="shared" si="4"/>
        <v>2</v>
      </c>
      <c r="M16" s="19"/>
      <c r="N16" s="5" t="str">
        <f t="shared" si="5"/>
        <v>51 KW</v>
      </c>
    </row>
    <row r="17" spans="1:14" ht="53" customHeight="1" thickBot="1">
      <c r="A17" s="24">
        <f t="shared" si="6"/>
        <v>44119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44150</v>
      </c>
      <c r="G17" s="25">
        <f t="shared" si="2"/>
        <v>1</v>
      </c>
      <c r="H17" s="19"/>
      <c r="I17" s="5" t="str">
        <f t="shared" si="3"/>
        <v/>
      </c>
      <c r="J17" s="1"/>
      <c r="K17" s="24">
        <f t="shared" si="8"/>
        <v>44180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44120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44151</v>
      </c>
      <c r="G18" s="25">
        <f t="shared" si="2"/>
        <v>2</v>
      </c>
      <c r="H18" s="19"/>
      <c r="I18" s="5" t="str">
        <f t="shared" si="3"/>
        <v>47 KW</v>
      </c>
      <c r="J18" s="1"/>
      <c r="K18" s="24">
        <f t="shared" si="8"/>
        <v>44181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44121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44152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44182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44122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44153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44183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44123</v>
      </c>
      <c r="B21" s="25">
        <f t="shared" si="0"/>
        <v>2</v>
      </c>
      <c r="C21" s="19"/>
      <c r="D21" s="5" t="str">
        <f t="shared" si="1"/>
        <v>43 KW</v>
      </c>
      <c r="E21" s="1"/>
      <c r="F21" s="24">
        <f t="shared" si="7"/>
        <v>44154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44184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44124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44155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44185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44125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44156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44186</v>
      </c>
      <c r="L23" s="25">
        <f t="shared" si="4"/>
        <v>2</v>
      </c>
      <c r="M23" s="19"/>
      <c r="N23" s="5" t="str">
        <f t="shared" si="5"/>
        <v>52 KW</v>
      </c>
    </row>
    <row r="24" spans="1:14" ht="53" customHeight="1" thickBot="1">
      <c r="A24" s="24">
        <f t="shared" si="6"/>
        <v>44126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44157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44187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44127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44158</v>
      </c>
      <c r="G25" s="25">
        <f t="shared" si="2"/>
        <v>2</v>
      </c>
      <c r="H25" s="19"/>
      <c r="I25" s="5" t="str">
        <f t="shared" si="3"/>
        <v>48 KW</v>
      </c>
      <c r="J25" s="1"/>
      <c r="K25" s="24">
        <f t="shared" si="8"/>
        <v>44188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44128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44159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44189</v>
      </c>
      <c r="L26" s="25">
        <f t="shared" si="4"/>
        <v>5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44129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44160</v>
      </c>
      <c r="G27" s="25">
        <f t="shared" si="2"/>
        <v>4</v>
      </c>
      <c r="H27" s="19"/>
      <c r="I27" s="5" t="str">
        <f t="shared" si="3"/>
        <v/>
      </c>
      <c r="J27" s="1"/>
      <c r="K27" s="22">
        <f t="shared" si="8"/>
        <v>44190</v>
      </c>
      <c r="L27" s="29">
        <f t="shared" si="4"/>
        <v>6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44130</v>
      </c>
      <c r="B28" s="25">
        <f t="shared" si="0"/>
        <v>2</v>
      </c>
      <c r="C28" s="19"/>
      <c r="D28" s="5" t="str">
        <f t="shared" si="1"/>
        <v>44 KW</v>
      </c>
      <c r="E28" s="1"/>
      <c r="F28" s="24">
        <f t="shared" si="7"/>
        <v>44161</v>
      </c>
      <c r="G28" s="25">
        <f t="shared" si="2"/>
        <v>5</v>
      </c>
      <c r="H28" s="19"/>
      <c r="I28" s="5" t="str">
        <f t="shared" si="3"/>
        <v/>
      </c>
      <c r="J28" s="1"/>
      <c r="K28" s="22">
        <f t="shared" si="8"/>
        <v>44191</v>
      </c>
      <c r="L28" s="29">
        <f t="shared" si="4"/>
        <v>7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44131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44162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44192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44132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44163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44193</v>
      </c>
      <c r="L30" s="25">
        <f t="shared" si="4"/>
        <v>2</v>
      </c>
      <c r="M30" s="19"/>
      <c r="N30" s="5" t="str">
        <f t="shared" si="5"/>
        <v>53 KW</v>
      </c>
    </row>
    <row r="31" spans="1:14" ht="53" customHeight="1" thickBot="1">
      <c r="A31" s="24">
        <f t="shared" si="6"/>
        <v>44133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44164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44194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44134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44165</v>
      </c>
      <c r="G32" s="25">
        <f t="shared" si="2"/>
        <v>2</v>
      </c>
      <c r="H32" s="19"/>
      <c r="I32" s="5" t="str">
        <f t="shared" si="3"/>
        <v>49 KW</v>
      </c>
      <c r="J32" s="1"/>
      <c r="K32" s="24">
        <f t="shared" si="8"/>
        <v>44195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44135</v>
      </c>
      <c r="B33" s="25">
        <f t="shared" si="0"/>
        <v>7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44196</v>
      </c>
      <c r="L33" s="25">
        <f t="shared" si="4"/>
        <v>5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2019-04-06T12:57:22Z</dcterms:modified>
  <cp:category>Kalender</cp:category>
</cp:coreProperties>
</file>