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52" documentId="13_ncr:1_{9BEAC75B-6E44-624C-AD7C-E166D1EDD242}" xr6:coauthVersionLast="46" xr6:coauthVersionMax="46" xr10:uidLastSave="{F4932296-4BDE-0B47-B93F-15330E3D4926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<sst xmlns="http://schemas.openxmlformats.org/spreadsheetml/2006/main" count="43" uniqueCount="43">
  <si>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</si>
  <si>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</si>
  <si>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</si>
  <si>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</si>
  <si>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</si>
  <si>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</si>
  <si>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</si>
  <si>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</si>
  <si>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Fasnacht</t>
  </si>
  <si>
    <t>Valentinstag</t>
  </si>
  <si>
    <t>Schmutziger Donnerstag</t>
  </si>
  <si>
    <t>Beginn Sommerzeot</t>
  </si>
  <si>
    <t>Fasnachtsmontag</t>
  </si>
  <si>
    <t>2. Quartal</t>
  </si>
  <si>
    <t>Tag der Arbeit</t>
  </si>
  <si>
    <t>Pfingsten</t>
  </si>
  <si>
    <t>Pfingstmontag</t>
  </si>
  <si>
    <t>Näfelser Fahrt</t>
  </si>
  <si>
    <t>Muttertag</t>
  </si>
  <si>
    <t>Palmsonntag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</si>
  <si>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</si>
  <si>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</si>
  <si>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</si>
  <si>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</si>
  <si>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</si>
  <si>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</si>
  <si>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</si>
  <si>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</si>
  <si>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Knabenschiessen</t>
  </si>
  <si>
    <t>Maria Himmelfahrt</t>
  </si>
  <si>
    <t>4. Quartal</t>
  </si>
  <si>
    <t>Allerheiligen</t>
  </si>
  <si>
    <t>Zweiter Advent</t>
  </si>
  <si>
    <t>Maria Empfängnis</t>
  </si>
  <si>
    <t>Dritter Advent</t>
  </si>
  <si>
    <t>Vierter Advent</t>
  </si>
  <si>
    <t>Heilig Abend</t>
  </si>
  <si>
    <t>Weihnachten</t>
  </si>
  <si>
    <t>Stephanstag</t>
  </si>
  <si>
    <t>Erster Advent</t>
  </si>
  <si>
    <t>Sommerzeit Ende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</si>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</sst>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44562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44567</v>
      </c>
      <c r="N1" s="9"/>
    </row>
    <row r="2" spans="1:14" ht="47" customHeight="1" thickBot="1" x14ac:dyDescent="0.25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27.75" customHeight="1" thickBot="1" x14ac:dyDescent="0.25">
      <c r="A3" s="28">
        <v>44562</v>
      </c>
      <c r="B3" s="30">
        <f>WEEKDAY(A3,1)</f>
        <v>7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44593</v>
      </c>
      <c r="G3" s="13">
        <f>WEEKDAY(F3,1)</f>
        <v>3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44621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28">
        <f>A3+1</f>
        <v>44563</v>
      </c>
      <c r="B4" s="31">
        <f t="shared" ref="B4:B33" si="0">WEEKDAY(A4,1)</f>
        <v>1</v>
      </c>
      <c r="C4" s="23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44594</v>
      </c>
      <c r="G4" s="13">
        <f t="shared" ref="G4:G30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44622</v>
      </c>
      <c r="L4" s="13">
        <f t="shared" ref="L4:L33" si="4">WEEKDAY(K4,1)</f>
        <v>4</v>
      </c>
      <c r="M4" s="24" t="s">
        <v>6</v>
      </c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44564</v>
      </c>
      <c r="B5" s="13">
        <f t="shared" si="0"/>
        <v>2</v>
      </c>
      <c r="C5" s="24"/>
      <c r="D5" s="5" t="str">
        <f t="shared" si="1"/>
        <v>1 KW</v>
      </c>
      <c r="E5" s="1"/>
      <c r="F5" s="17">
        <f t="shared" ref="F5:F30" si="7">F4+1</f>
        <v>44595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44623</v>
      </c>
      <c r="L5" s="13">
        <f t="shared" si="4"/>
        <v>5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44565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44596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44624</v>
      </c>
      <c r="L6" s="13">
        <f t="shared" si="4"/>
        <v>6</v>
      </c>
      <c r="M6" s="23"/>
      <c r="N6" s="5" t="str">
        <f t="shared" si="5"/>
        <v/>
      </c>
    </row>
    <row r="7" spans="1:14" ht="27.75" customHeight="1" thickBot="1" x14ac:dyDescent="0.25">
      <c r="A7" s="17">
        <f t="shared" si="6"/>
        <v>44566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44597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44625</v>
      </c>
      <c r="L7" s="13">
        <f t="shared" si="4"/>
        <v>7</v>
      </c>
      <c r="M7" s="23"/>
      <c r="N7" s="5" t="str">
        <f t="shared" si="5"/>
        <v/>
      </c>
    </row>
    <row r="8" spans="1:14" ht="27.75" customHeight="1" thickBot="1" x14ac:dyDescent="0.25">
      <c r="A8" s="17">
        <f t="shared" si="6"/>
        <v>44567</v>
      </c>
      <c r="B8" s="13">
        <f t="shared" si="0"/>
        <v>5</v>
      </c>
      <c r="C8" s="23" t="s">
        <v>7</v>
      </c>
      <c r="D8" s="5" t="str">
        <f t="shared" si="1"/>
        <v/>
      </c>
      <c r="E8" s="3"/>
      <c r="F8" s="17">
        <f t="shared" si="7"/>
        <v>44598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44626</v>
      </c>
      <c r="L8" s="13">
        <f t="shared" si="4"/>
        <v>1</v>
      </c>
      <c r="M8" s="23"/>
      <c r="N8" s="5" t="str">
        <f t="shared" si="5"/>
        <v/>
      </c>
    </row>
    <row r="9" spans="1:14" ht="27.75" customHeight="1" thickBot="1" x14ac:dyDescent="0.25">
      <c r="A9" s="17">
        <f t="shared" si="6"/>
        <v>44568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44599</v>
      </c>
      <c r="G9" s="13">
        <f t="shared" si="2"/>
        <v>2</v>
      </c>
      <c r="H9" s="24"/>
      <c r="I9" s="5" t="str">
        <f t="shared" si="3"/>
        <v>6 KW</v>
      </c>
      <c r="J9" s="1"/>
      <c r="K9" s="17">
        <f t="shared" si="8"/>
        <v>44627</v>
      </c>
      <c r="L9" s="13">
        <f t="shared" si="4"/>
        <v>2</v>
      </c>
      <c r="M9" s="24" t="s">
        <v>8</v>
      </c>
      <c r="N9" s="5" t="str">
        <f t="shared" si="5"/>
        <v>10 KW</v>
      </c>
    </row>
    <row r="10" spans="1:14" ht="27.75" customHeight="1" thickBot="1" x14ac:dyDescent="0.25">
      <c r="A10" s="17">
        <f t="shared" si="6"/>
        <v>44569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44600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44628</v>
      </c>
      <c r="L10" s="13">
        <f t="shared" si="4"/>
        <v>3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44570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44601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44629</v>
      </c>
      <c r="L11" s="13">
        <f t="shared" si="4"/>
        <v>4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44571</v>
      </c>
      <c r="B12" s="13">
        <f t="shared" si="0"/>
        <v>2</v>
      </c>
      <c r="C12" s="24"/>
      <c r="D12" s="5" t="str">
        <f t="shared" si="1"/>
        <v>2 KW</v>
      </c>
      <c r="E12" s="1"/>
      <c r="F12" s="17">
        <f t="shared" si="7"/>
        <v>44602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44630</v>
      </c>
      <c r="L12" s="13">
        <f t="shared" si="4"/>
        <v>5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44572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44603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44631</v>
      </c>
      <c r="L13" s="13">
        <f t="shared" si="4"/>
        <v>6</v>
      </c>
      <c r="M13" s="23"/>
      <c r="N13" s="5" t="str">
        <f t="shared" si="5"/>
        <v/>
      </c>
    </row>
    <row r="14" spans="1:14" ht="27.75" customHeight="1" thickBot="1" x14ac:dyDescent="0.25">
      <c r="A14" s="17">
        <f t="shared" si="6"/>
        <v>44573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44604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44632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44574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44605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44633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44575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44606</v>
      </c>
      <c r="G16" s="13">
        <f t="shared" si="2"/>
        <v>2</v>
      </c>
      <c r="H16" s="24" t="s">
        <v>9</v>
      </c>
      <c r="I16" s="5" t="str">
        <f t="shared" si="3"/>
        <v>7 KW</v>
      </c>
      <c r="J16" s="1"/>
      <c r="K16" s="17">
        <f t="shared" si="8"/>
        <v>44634</v>
      </c>
      <c r="L16" s="13">
        <f t="shared" si="4"/>
        <v>2</v>
      </c>
      <c r="M16" s="24"/>
      <c r="N16" s="5" t="str">
        <f t="shared" si="5"/>
        <v>11 KW</v>
      </c>
    </row>
    <row r="17" spans="1:14" ht="27.75" customHeight="1" thickBot="1" x14ac:dyDescent="0.25">
      <c r="A17" s="17">
        <f t="shared" si="6"/>
        <v>44576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44607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44635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44577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44608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44636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44578</v>
      </c>
      <c r="B19" s="13">
        <f t="shared" si="0"/>
        <v>2</v>
      </c>
      <c r="C19" s="24"/>
      <c r="D19" s="5" t="str">
        <f t="shared" si="1"/>
        <v>3 KW</v>
      </c>
      <c r="E19" s="1"/>
      <c r="F19" s="17">
        <f t="shared" si="7"/>
        <v>44609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44637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44579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44610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44638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44580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44611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44639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44581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44612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44640</v>
      </c>
      <c r="L22" s="13">
        <f t="shared" si="4"/>
        <v>1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44582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44613</v>
      </c>
      <c r="G23" s="13">
        <f t="shared" si="2"/>
        <v>2</v>
      </c>
      <c r="H23" s="24"/>
      <c r="I23" s="5" t="str">
        <f t="shared" si="3"/>
        <v>8 KW</v>
      </c>
      <c r="J23" s="1"/>
      <c r="K23" s="17">
        <f t="shared" si="8"/>
        <v>44641</v>
      </c>
      <c r="L23" s="13">
        <f t="shared" si="4"/>
        <v>2</v>
      </c>
      <c r="M23" s="24"/>
      <c r="N23" s="5" t="str">
        <f t="shared" si="5"/>
        <v>12 KW</v>
      </c>
    </row>
    <row r="24" spans="1:14" ht="27.75" customHeight="1" thickBot="1" x14ac:dyDescent="0.25">
      <c r="A24" s="17">
        <f t="shared" si="6"/>
        <v>44583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44614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44642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44584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44615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44643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44585</v>
      </c>
      <c r="B26" s="13">
        <f t="shared" si="0"/>
        <v>2</v>
      </c>
      <c r="C26" s="24"/>
      <c r="D26" s="5" t="str">
        <f t="shared" si="1"/>
        <v>4 KW</v>
      </c>
      <c r="E26" s="1"/>
      <c r="F26" s="17">
        <f t="shared" si="7"/>
        <v>44616</v>
      </c>
      <c r="G26" s="13">
        <f t="shared" si="2"/>
        <v>5</v>
      </c>
      <c r="H26" s="24" t="s">
        <v>10</v>
      </c>
      <c r="I26" s="5" t="str">
        <f t="shared" si="3"/>
        <v/>
      </c>
      <c r="J26" s="1"/>
      <c r="K26" s="17">
        <f t="shared" si="8"/>
        <v>44644</v>
      </c>
      <c r="L26" s="13">
        <f t="shared" si="4"/>
        <v>5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44586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44617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44645</v>
      </c>
      <c r="L27" s="13">
        <f t="shared" si="4"/>
        <v>6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44587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44618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44646</v>
      </c>
      <c r="L28" s="13">
        <f t="shared" si="4"/>
        <v>7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44588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44619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44647</v>
      </c>
      <c r="L29" s="13">
        <f t="shared" si="4"/>
        <v>1</v>
      </c>
      <c r="M29" s="24" t="s">
        <v>11</v>
      </c>
      <c r="N29" s="5" t="str">
        <f t="shared" si="5"/>
        <v/>
      </c>
    </row>
    <row r="30" spans="1:14" ht="27.75" customHeight="1" thickBot="1" x14ac:dyDescent="0.25">
      <c r="A30" s="17">
        <f t="shared" si="6"/>
        <v>44589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44620</v>
      </c>
      <c r="G30" s="13">
        <f t="shared" si="2"/>
        <v>2</v>
      </c>
      <c r="H30" s="23" t="s">
        <v>12</v>
      </c>
      <c r="I30" s="5" t="str">
        <f t="shared" si="3"/>
        <v>9 KW</v>
      </c>
      <c r="J30" s="1"/>
      <c r="K30" s="17">
        <f t="shared" si="8"/>
        <v>44648</v>
      </c>
      <c r="L30" s="13">
        <f t="shared" si="4"/>
        <v>2</v>
      </c>
      <c r="M30" s="24"/>
      <c r="N30" s="5" t="str">
        <f t="shared" si="5"/>
        <v>13 KW</v>
      </c>
    </row>
    <row r="31" spans="1:14" ht="27.75" customHeight="1" thickBot="1" x14ac:dyDescent="0.25">
      <c r="A31" s="17">
        <f t="shared" si="6"/>
        <v>44590</v>
      </c>
      <c r="B31" s="13">
        <f t="shared" si="0"/>
        <v>7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44649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44591</v>
      </c>
      <c r="B32" s="13">
        <f t="shared" si="0"/>
        <v>1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44650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44592</v>
      </c>
      <c r="B33" s="13">
        <f t="shared" si="0"/>
        <v>2</v>
      </c>
      <c r="C33" s="24"/>
      <c r="D33" s="5" t="str">
        <f t="shared" si="1"/>
        <v>5 KW</v>
      </c>
      <c r="E33" s="1"/>
      <c r="F33" s="22"/>
      <c r="G33" s="14"/>
      <c r="H33" s="25"/>
      <c r="I33" s="6" t="str">
        <f t="shared" si="3"/>
        <v/>
      </c>
      <c r="K33" s="17">
        <f t="shared" si="8"/>
        <v>44651</v>
      </c>
      <c r="L33" s="13">
        <f t="shared" si="4"/>
        <v>5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44652</v>
      </c>
      <c r="B1" s="9"/>
      <c r="C1" s="9"/>
      <c r="D1" s="9"/>
      <c r="E1" s="9"/>
      <c r="F1" s="16"/>
      <c r="G1" s="9"/>
      <c r="H1" s="10" t="s">
        <v>13</v>
      </c>
      <c r="I1" s="9"/>
      <c r="J1" s="9"/>
      <c r="K1" s="16"/>
      <c r="L1" s="9"/>
      <c r="M1" s="11">
        <f>A7</f>
        <v>44656</v>
      </c>
      <c r="N1" s="9"/>
    </row>
    <row r="2" spans="1:14" ht="47" customHeight="1" thickBot="1" x14ac:dyDescent="0.25">
      <c r="A2" s="42">
        <f>A3</f>
        <v>44652</v>
      </c>
      <c r="B2" s="42"/>
      <c r="C2" s="42"/>
      <c r="D2" s="42"/>
      <c r="E2" s="8"/>
      <c r="F2" s="42">
        <f>F3</f>
        <v>44682</v>
      </c>
      <c r="G2" s="42"/>
      <c r="H2" s="42"/>
      <c r="I2" s="42"/>
      <c r="J2" s="8"/>
      <c r="K2" s="42">
        <f>K3</f>
        <v>44713</v>
      </c>
      <c r="L2" s="42"/>
      <c r="M2" s="42"/>
      <c r="N2" s="42"/>
    </row>
    <row r="3" spans="1:14" ht="27.75" customHeight="1" thickBot="1" x14ac:dyDescent="0.25">
      <c r="A3" s="17">
        <f>'1. Quartal'!K33+1</f>
        <v>44652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44682</v>
      </c>
      <c r="G3" s="29">
        <f>WEEKDAY(F3,1)</f>
        <v>1</v>
      </c>
      <c r="H3" s="24" t="s">
        <v>14</v>
      </c>
      <c r="I3" s="5" t="str">
        <f>IF(WEEKDAY(F3,2)=1,TRUNC((F3-WEEKDAY(F3,2)-DATE(YEAR(F3+4-WEEKDAY(F3,2)),1,-10))/7)&amp;" KW","")</f>
        <v/>
      </c>
      <c r="J3" s="1"/>
      <c r="K3" s="35">
        <f>F33+1</f>
        <v>44713</v>
      </c>
      <c r="L3" s="36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8">
        <f>A3+1</f>
        <v>44653</v>
      </c>
      <c r="B4" s="40">
        <f t="shared" ref="B4:B32" si="0">WEEKDAY(A4,1)</f>
        <v>7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44683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18 KW</v>
      </c>
      <c r="J4" s="1"/>
      <c r="K4" s="17">
        <f>K3+1</f>
        <v>44714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2" si="6">A4+1</f>
        <v>44654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44684</v>
      </c>
      <c r="G5" s="13">
        <f t="shared" si="2"/>
        <v>3</v>
      </c>
      <c r="H5" s="24"/>
      <c r="I5" s="5" t="str">
        <f t="shared" si="3"/>
        <v/>
      </c>
      <c r="J5" s="1"/>
      <c r="K5" s="38">
        <f t="shared" ref="K5:K32" si="8">K4+1</f>
        <v>44715</v>
      </c>
      <c r="L5" s="39">
        <f t="shared" si="4"/>
        <v>6</v>
      </c>
      <c r="M5" s="34"/>
      <c r="N5" s="5" t="str">
        <f t="shared" si="5"/>
        <v/>
      </c>
    </row>
    <row r="6" spans="1:14" ht="27.75" customHeight="1" thickBot="1" x14ac:dyDescent="0.25">
      <c r="A6" s="38">
        <f t="shared" si="6"/>
        <v>44655</v>
      </c>
      <c r="B6" s="39">
        <f t="shared" si="0"/>
        <v>2</v>
      </c>
      <c r="C6" s="34"/>
      <c r="D6" s="5" t="str">
        <f t="shared" si="1"/>
        <v>14 KW</v>
      </c>
      <c r="E6" s="1"/>
      <c r="F6" s="17">
        <f t="shared" si="7"/>
        <v>44685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44716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 x14ac:dyDescent="0.25">
      <c r="A7" s="38">
        <f t="shared" si="6"/>
        <v>44656</v>
      </c>
      <c r="B7" s="39">
        <f t="shared" si="0"/>
        <v>3</v>
      </c>
      <c r="C7" s="34"/>
      <c r="D7" s="5" t="str">
        <f t="shared" si="1"/>
        <v/>
      </c>
      <c r="E7" s="1"/>
      <c r="F7" s="17">
        <f t="shared" si="7"/>
        <v>44686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44717</v>
      </c>
      <c r="L7" s="13">
        <f t="shared" si="4"/>
        <v>1</v>
      </c>
      <c r="M7" s="24" t="s">
        <v>15</v>
      </c>
      <c r="N7" s="5" t="str">
        <f t="shared" si="5"/>
        <v/>
      </c>
    </row>
    <row r="8" spans="1:14" ht="27.75" customHeight="1" thickBot="1" x14ac:dyDescent="0.25">
      <c r="A8" s="17">
        <f t="shared" si="6"/>
        <v>44657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44687</v>
      </c>
      <c r="G8" s="13">
        <f t="shared" si="2"/>
        <v>6</v>
      </c>
      <c r="H8" s="24"/>
      <c r="I8" s="5" t="str">
        <f t="shared" si="3"/>
        <v/>
      </c>
      <c r="J8" s="1"/>
      <c r="K8" s="28">
        <f t="shared" si="8"/>
        <v>44718</v>
      </c>
      <c r="L8" s="29">
        <f t="shared" si="4"/>
        <v>2</v>
      </c>
      <c r="M8" s="24" t="s">
        <v>16</v>
      </c>
      <c r="N8" s="5" t="str">
        <f t="shared" si="5"/>
        <v>23 KW</v>
      </c>
    </row>
    <row r="9" spans="1:14" ht="27.75" customHeight="1" thickBot="1" x14ac:dyDescent="0.25">
      <c r="A9" s="17">
        <f t="shared" si="6"/>
        <v>44658</v>
      </c>
      <c r="B9" s="13">
        <f t="shared" si="0"/>
        <v>5</v>
      </c>
      <c r="C9" s="24" t="s">
        <v>17</v>
      </c>
      <c r="D9" s="5" t="str">
        <f t="shared" si="1"/>
        <v/>
      </c>
      <c r="E9" s="1"/>
      <c r="F9" s="17">
        <f t="shared" si="7"/>
        <v>44688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44719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44659</v>
      </c>
      <c r="B10" s="13">
        <f t="shared" si="0"/>
        <v>6</v>
      </c>
      <c r="C10" s="23"/>
      <c r="D10" s="5" t="str">
        <f t="shared" si="1"/>
        <v/>
      </c>
      <c r="E10" s="1"/>
      <c r="F10" s="17">
        <f t="shared" si="7"/>
        <v>44689</v>
      </c>
      <c r="G10" s="13">
        <f t="shared" si="2"/>
        <v>1</v>
      </c>
      <c r="H10" s="24" t="s">
        <v>18</v>
      </c>
      <c r="I10" s="5" t="str">
        <f t="shared" si="3"/>
        <v/>
      </c>
      <c r="J10" s="1"/>
      <c r="K10" s="17">
        <f t="shared" si="8"/>
        <v>44720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44660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44690</v>
      </c>
      <c r="G11" s="13">
        <f t="shared" si="2"/>
        <v>2</v>
      </c>
      <c r="H11" s="24"/>
      <c r="I11" s="5" t="str">
        <f t="shared" si="3"/>
        <v>19 KW</v>
      </c>
      <c r="J11" s="1"/>
      <c r="K11" s="17">
        <f t="shared" si="8"/>
        <v>44721</v>
      </c>
      <c r="L11" s="13">
        <f t="shared" si="4"/>
        <v>5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44661</v>
      </c>
      <c r="B12" s="32">
        <f t="shared" si="0"/>
        <v>1</v>
      </c>
      <c r="C12" s="24" t="s">
        <v>19</v>
      </c>
      <c r="D12" s="5" t="str">
        <f t="shared" si="1"/>
        <v/>
      </c>
      <c r="E12" s="1"/>
      <c r="F12" s="17">
        <f t="shared" si="7"/>
        <v>44691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44722</v>
      </c>
      <c r="L12" s="13">
        <f t="shared" si="4"/>
        <v>6</v>
      </c>
      <c r="M12" s="23"/>
      <c r="N12" s="5" t="str">
        <f t="shared" si="5"/>
        <v/>
      </c>
    </row>
    <row r="13" spans="1:14" ht="27.75" customHeight="1" thickBot="1" x14ac:dyDescent="0.25">
      <c r="A13" s="17">
        <f t="shared" si="6"/>
        <v>44662</v>
      </c>
      <c r="B13" s="13">
        <f t="shared" si="0"/>
        <v>2</v>
      </c>
      <c r="C13" s="24"/>
      <c r="D13" s="5" t="str">
        <f t="shared" si="1"/>
        <v>15 KW</v>
      </c>
      <c r="E13" s="1"/>
      <c r="F13" s="17">
        <f t="shared" si="7"/>
        <v>44692</v>
      </c>
      <c r="G13" s="13">
        <f t="shared" si="2"/>
        <v>4</v>
      </c>
      <c r="H13" s="24"/>
      <c r="I13" s="5" t="str">
        <f t="shared" si="3"/>
        <v/>
      </c>
      <c r="J13" s="1"/>
      <c r="K13" s="35">
        <f t="shared" si="8"/>
        <v>44723</v>
      </c>
      <c r="L13" s="36">
        <f t="shared" si="4"/>
        <v>7</v>
      </c>
      <c r="M13" s="37"/>
      <c r="N13" s="5" t="str">
        <f t="shared" si="5"/>
        <v/>
      </c>
    </row>
    <row r="14" spans="1:14" ht="27.75" customHeight="1" thickBot="1" x14ac:dyDescent="0.25">
      <c r="A14" s="17">
        <f t="shared" si="6"/>
        <v>44663</v>
      </c>
      <c r="B14" s="32">
        <f t="shared" si="0"/>
        <v>3</v>
      </c>
      <c r="C14" s="24"/>
      <c r="D14" s="5" t="str">
        <f t="shared" si="1"/>
        <v/>
      </c>
      <c r="E14" s="1"/>
      <c r="F14" s="17">
        <f t="shared" si="7"/>
        <v>44693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44724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44664</v>
      </c>
      <c r="B15" s="32">
        <f t="shared" si="0"/>
        <v>4</v>
      </c>
      <c r="C15" s="24"/>
      <c r="D15" s="5" t="str">
        <f t="shared" si="1"/>
        <v/>
      </c>
      <c r="E15" s="1"/>
      <c r="F15" s="38">
        <f t="shared" si="7"/>
        <v>44694</v>
      </c>
      <c r="G15" s="39">
        <f t="shared" si="2"/>
        <v>6</v>
      </c>
      <c r="H15" s="34"/>
      <c r="I15" s="5" t="str">
        <f t="shared" si="3"/>
        <v/>
      </c>
      <c r="J15" s="1"/>
      <c r="K15" s="17">
        <f t="shared" si="8"/>
        <v>44725</v>
      </c>
      <c r="L15" s="13">
        <f t="shared" si="4"/>
        <v>2</v>
      </c>
      <c r="M15" s="24"/>
      <c r="N15" s="5" t="str">
        <f t="shared" si="5"/>
        <v>24 KW</v>
      </c>
    </row>
    <row r="16" spans="1:14" ht="27.75" customHeight="1" thickBot="1" x14ac:dyDescent="0.25">
      <c r="A16" s="17">
        <f t="shared" si="6"/>
        <v>44665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44695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44726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 x14ac:dyDescent="0.25">
      <c r="A17" s="28">
        <f t="shared" si="6"/>
        <v>44666</v>
      </c>
      <c r="B17" s="29">
        <f t="shared" si="0"/>
        <v>6</v>
      </c>
      <c r="C17" s="24" t="s">
        <v>20</v>
      </c>
      <c r="D17" s="5" t="str">
        <f t="shared" si="1"/>
        <v/>
      </c>
      <c r="E17" s="1"/>
      <c r="F17" s="17">
        <f t="shared" si="7"/>
        <v>44696</v>
      </c>
      <c r="G17" s="13">
        <f t="shared" si="2"/>
        <v>1</v>
      </c>
      <c r="H17" s="24"/>
      <c r="I17" s="5" t="str">
        <f t="shared" si="3"/>
        <v/>
      </c>
      <c r="J17" s="1"/>
      <c r="K17" s="17">
        <f t="shared" si="8"/>
        <v>44727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44667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44697</v>
      </c>
      <c r="G18" s="13">
        <f t="shared" si="2"/>
        <v>2</v>
      </c>
      <c r="H18" s="24"/>
      <c r="I18" s="5" t="str">
        <f t="shared" si="3"/>
        <v>20 KW</v>
      </c>
      <c r="J18" s="1"/>
      <c r="K18" s="17">
        <f t="shared" si="8"/>
        <v>44728</v>
      </c>
      <c r="L18" s="13">
        <f t="shared" si="4"/>
        <v>5</v>
      </c>
      <c r="M18" s="24" t="s">
        <v>21</v>
      </c>
      <c r="N18" s="5" t="str">
        <f t="shared" si="5"/>
        <v/>
      </c>
    </row>
    <row r="19" spans="1:14" ht="27.75" customHeight="1" thickBot="1" x14ac:dyDescent="0.25">
      <c r="A19" s="17">
        <f t="shared" si="6"/>
        <v>44668</v>
      </c>
      <c r="B19" s="13">
        <f t="shared" si="0"/>
        <v>1</v>
      </c>
      <c r="C19" s="24" t="s">
        <v>22</v>
      </c>
      <c r="D19" s="5" t="str">
        <f t="shared" si="1"/>
        <v/>
      </c>
      <c r="E19" s="1"/>
      <c r="F19" s="17">
        <f t="shared" si="7"/>
        <v>44698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44729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 x14ac:dyDescent="0.25">
      <c r="A20" s="28">
        <f t="shared" si="6"/>
        <v>44669</v>
      </c>
      <c r="B20" s="29">
        <f t="shared" si="0"/>
        <v>2</v>
      </c>
      <c r="C20" s="24" t="s">
        <v>23</v>
      </c>
      <c r="D20" s="5" t="str">
        <f t="shared" si="1"/>
        <v>16 KW</v>
      </c>
      <c r="E20" s="1"/>
      <c r="F20" s="17">
        <f t="shared" si="7"/>
        <v>44699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44730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44670</v>
      </c>
      <c r="B21" s="13">
        <f t="shared" si="0"/>
        <v>3</v>
      </c>
      <c r="C21" s="23"/>
      <c r="D21" s="5" t="str">
        <f t="shared" si="1"/>
        <v/>
      </c>
      <c r="E21" s="1"/>
      <c r="F21" s="17">
        <f t="shared" si="7"/>
        <v>44700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44731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44671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44701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44732</v>
      </c>
      <c r="L22" s="13">
        <f t="shared" si="4"/>
        <v>2</v>
      </c>
      <c r="M22" s="23"/>
      <c r="N22" s="5" t="str">
        <f t="shared" si="5"/>
        <v>25 KW</v>
      </c>
    </row>
    <row r="23" spans="1:14" ht="27.75" customHeight="1" thickBot="1" x14ac:dyDescent="0.25">
      <c r="A23" s="17">
        <f t="shared" si="6"/>
        <v>44672</v>
      </c>
      <c r="B23" s="13">
        <f t="shared" si="0"/>
        <v>5</v>
      </c>
      <c r="C23" s="23"/>
      <c r="D23" s="5" t="str">
        <f t="shared" si="1"/>
        <v/>
      </c>
      <c r="E23" s="1"/>
      <c r="F23" s="35">
        <f t="shared" si="7"/>
        <v>44702</v>
      </c>
      <c r="G23" s="36">
        <f t="shared" si="2"/>
        <v>7</v>
      </c>
      <c r="H23" s="37"/>
      <c r="I23" s="5" t="str">
        <f t="shared" si="3"/>
        <v/>
      </c>
      <c r="J23" s="1"/>
      <c r="K23" s="17">
        <f t="shared" si="8"/>
        <v>44733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44673</v>
      </c>
      <c r="B24" s="13">
        <f t="shared" si="0"/>
        <v>6</v>
      </c>
      <c r="C24" s="23"/>
      <c r="D24" s="5" t="str">
        <f t="shared" si="1"/>
        <v/>
      </c>
      <c r="E24" s="1"/>
      <c r="F24" s="17">
        <f t="shared" si="7"/>
        <v>44703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44734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44674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44704</v>
      </c>
      <c r="G25" s="13">
        <f t="shared" si="2"/>
        <v>2</v>
      </c>
      <c r="H25" s="24"/>
      <c r="I25" s="5" t="str">
        <f t="shared" si="3"/>
        <v>21 KW</v>
      </c>
      <c r="J25" s="1"/>
      <c r="K25" s="17">
        <f t="shared" si="8"/>
        <v>44735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44675</v>
      </c>
      <c r="B26" s="13">
        <f t="shared" si="0"/>
        <v>1</v>
      </c>
      <c r="C26" s="24"/>
      <c r="D26" s="5" t="str">
        <f t="shared" si="1"/>
        <v/>
      </c>
      <c r="E26" s="1"/>
      <c r="F26" s="38">
        <f t="shared" si="7"/>
        <v>44705</v>
      </c>
      <c r="G26" s="39">
        <f t="shared" si="2"/>
        <v>3</v>
      </c>
      <c r="H26" s="34"/>
      <c r="I26" s="5" t="str">
        <f t="shared" si="3"/>
        <v/>
      </c>
      <c r="J26" s="1"/>
      <c r="K26" s="17">
        <f t="shared" si="8"/>
        <v>44736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44676</v>
      </c>
      <c r="B27" s="13">
        <f t="shared" si="0"/>
        <v>2</v>
      </c>
      <c r="C27" s="24" t="s">
        <v>24</v>
      </c>
      <c r="D27" s="5" t="str">
        <f t="shared" si="1"/>
        <v>17 KW</v>
      </c>
      <c r="E27" s="1"/>
      <c r="F27" s="17">
        <f t="shared" si="7"/>
        <v>44706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44737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44677</v>
      </c>
      <c r="B28" s="13">
        <f t="shared" si="0"/>
        <v>3</v>
      </c>
      <c r="C28" s="24"/>
      <c r="D28" s="5" t="str">
        <f t="shared" si="1"/>
        <v/>
      </c>
      <c r="E28" s="1"/>
      <c r="F28" s="28">
        <f t="shared" si="7"/>
        <v>44707</v>
      </c>
      <c r="G28" s="29">
        <f t="shared" si="2"/>
        <v>5</v>
      </c>
      <c r="H28" s="24" t="s">
        <v>25</v>
      </c>
      <c r="I28" s="5" t="str">
        <f t="shared" si="3"/>
        <v/>
      </c>
      <c r="J28" s="1"/>
      <c r="K28" s="17">
        <f t="shared" si="8"/>
        <v>44738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44678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44708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44739</v>
      </c>
      <c r="L29" s="13">
        <f t="shared" si="4"/>
        <v>2</v>
      </c>
      <c r="M29" s="24"/>
      <c r="N29" s="5" t="str">
        <f t="shared" si="5"/>
        <v>26 KW</v>
      </c>
    </row>
    <row r="30" spans="1:14" ht="27.75" customHeight="1" thickBot="1" x14ac:dyDescent="0.25">
      <c r="A30" s="17">
        <f t="shared" si="6"/>
        <v>44679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44709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44740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44680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44710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44741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44681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44711</v>
      </c>
      <c r="G32" s="13">
        <f t="shared" si="2"/>
        <v>2</v>
      </c>
      <c r="H32" s="23"/>
      <c r="I32" s="5" t="str">
        <f t="shared" si="3"/>
        <v>22 KW</v>
      </c>
      <c r="J32" s="1"/>
      <c r="K32" s="17">
        <f t="shared" si="8"/>
        <v>44742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 x14ac:dyDescent="0.25">
      <c r="A33" s="22"/>
      <c r="B33" s="14"/>
      <c r="C33" s="25"/>
      <c r="D33" s="6"/>
      <c r="E33" s="1"/>
      <c r="F33" s="17">
        <f t="shared" si="7"/>
        <v>44712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44743</v>
      </c>
      <c r="B1" s="9"/>
      <c r="C1" s="9"/>
      <c r="D1" s="9"/>
      <c r="E1" s="9"/>
      <c r="F1" s="16"/>
      <c r="G1" s="9"/>
      <c r="H1" s="10" t="s">
        <v>26</v>
      </c>
      <c r="I1" s="9"/>
      <c r="J1" s="9"/>
      <c r="K1" s="16"/>
      <c r="L1" s="9"/>
      <c r="M1" s="11">
        <f>A7</f>
        <v>44747</v>
      </c>
      <c r="N1" s="9"/>
    </row>
    <row r="2" spans="1:14" ht="47" customHeight="1" thickBot="1" x14ac:dyDescent="0.25">
      <c r="A2" s="42">
        <f>A3</f>
        <v>44743</v>
      </c>
      <c r="B2" s="42"/>
      <c r="C2" s="42"/>
      <c r="D2" s="42"/>
      <c r="E2" s="8"/>
      <c r="F2" s="42">
        <f>F3</f>
        <v>44774</v>
      </c>
      <c r="G2" s="42"/>
      <c r="H2" s="42"/>
      <c r="I2" s="42"/>
      <c r="J2" s="8"/>
      <c r="K2" s="42">
        <f>K3</f>
        <v>44805</v>
      </c>
      <c r="L2" s="42"/>
      <c r="M2" s="42"/>
      <c r="N2" s="42"/>
    </row>
    <row r="3" spans="1:14" ht="27.75" customHeight="1" thickBot="1" x14ac:dyDescent="0.25">
      <c r="A3" s="17">
        <f>'2. Quartal'!K32+1</f>
        <v>44743</v>
      </c>
      <c r="B3" s="13">
        <f>WEEKDAY(A3,1)</f>
        <v>6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44774</v>
      </c>
      <c r="G3" s="29">
        <f>WEEKDAY(F3,1)</f>
        <v>2</v>
      </c>
      <c r="H3" s="23" t="s">
        <v>27</v>
      </c>
      <c r="I3" s="5" t="str">
        <f>IF(WEEKDAY(F3,2)=1,TRUNC((F3-WEEKDAY(F3,2)-DATE(YEAR(F3+4-WEEKDAY(F3,2)),1,-10))/7)&amp;" KW","")</f>
        <v>31 KW</v>
      </c>
      <c r="J3" s="1"/>
      <c r="K3" s="17">
        <f>F33+1</f>
        <v>44805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44744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44775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44806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44745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44776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2" si="8">K4+1</f>
        <v>44807</v>
      </c>
      <c r="L5" s="13">
        <f t="shared" si="4"/>
        <v>7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44746</v>
      </c>
      <c r="B6" s="13">
        <f t="shared" si="0"/>
        <v>2</v>
      </c>
      <c r="C6" s="24"/>
      <c r="D6" s="5" t="str">
        <f t="shared" si="1"/>
        <v>27 KW</v>
      </c>
      <c r="E6" s="1"/>
      <c r="F6" s="17">
        <f t="shared" si="7"/>
        <v>44777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44808</v>
      </c>
      <c r="L6" s="13">
        <f t="shared" si="4"/>
        <v>1</v>
      </c>
      <c r="M6" s="24"/>
      <c r="N6" s="5" t="str">
        <f t="shared" si="5"/>
        <v/>
      </c>
    </row>
    <row r="7" spans="1:14" ht="27.75" customHeight="1" thickBot="1" x14ac:dyDescent="0.25">
      <c r="A7" s="17">
        <f t="shared" si="6"/>
        <v>44747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44778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44809</v>
      </c>
      <c r="L7" s="13">
        <f t="shared" si="4"/>
        <v>2</v>
      </c>
      <c r="M7" s="24"/>
      <c r="N7" s="5" t="str">
        <f t="shared" si="5"/>
        <v>36 KW</v>
      </c>
    </row>
    <row r="8" spans="1:14" ht="27.75" customHeight="1" thickBot="1" x14ac:dyDescent="0.25">
      <c r="A8" s="17">
        <f t="shared" si="6"/>
        <v>44748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44779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44810</v>
      </c>
      <c r="L8" s="13">
        <f t="shared" si="4"/>
        <v>3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44749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44780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44811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44750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44781</v>
      </c>
      <c r="G10" s="13">
        <f t="shared" si="2"/>
        <v>2</v>
      </c>
      <c r="H10" s="24"/>
      <c r="I10" s="5" t="str">
        <f t="shared" si="3"/>
        <v>32 KW</v>
      </c>
      <c r="J10" s="1"/>
      <c r="K10" s="17">
        <f t="shared" si="8"/>
        <v>44812</v>
      </c>
      <c r="L10" s="13">
        <f t="shared" si="4"/>
        <v>5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44751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44782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44813</v>
      </c>
      <c r="L11" s="13">
        <f t="shared" si="4"/>
        <v>6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44752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44783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44814</v>
      </c>
      <c r="L12" s="13">
        <f t="shared" si="4"/>
        <v>7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44753</v>
      </c>
      <c r="B13" s="13">
        <f t="shared" si="0"/>
        <v>2</v>
      </c>
      <c r="C13" s="24"/>
      <c r="D13" s="5" t="str">
        <f t="shared" si="1"/>
        <v>28 KW</v>
      </c>
      <c r="E13" s="1"/>
      <c r="F13" s="17">
        <f t="shared" si="7"/>
        <v>44784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44815</v>
      </c>
      <c r="L13" s="13">
        <f t="shared" si="4"/>
        <v>1</v>
      </c>
      <c r="M13" s="24"/>
      <c r="N13" s="5" t="str">
        <f t="shared" si="5"/>
        <v/>
      </c>
    </row>
    <row r="14" spans="1:14" ht="27.75" customHeight="1" thickBot="1" x14ac:dyDescent="0.25">
      <c r="A14" s="17">
        <f t="shared" si="6"/>
        <v>44754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44785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44816</v>
      </c>
      <c r="L14" s="13">
        <f t="shared" si="4"/>
        <v>2</v>
      </c>
      <c r="M14" s="24" t="s">
        <v>28</v>
      </c>
      <c r="N14" s="5" t="str">
        <f t="shared" si="5"/>
        <v>37 KW</v>
      </c>
    </row>
    <row r="15" spans="1:14" ht="27.75" customHeight="1" thickBot="1" x14ac:dyDescent="0.25">
      <c r="A15" s="17">
        <f t="shared" si="6"/>
        <v>44755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44786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44817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44756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44787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44818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44757</v>
      </c>
      <c r="B17" s="13">
        <f t="shared" si="0"/>
        <v>6</v>
      </c>
      <c r="C17" s="24"/>
      <c r="D17" s="5" t="str">
        <f t="shared" si="1"/>
        <v/>
      </c>
      <c r="E17" s="1"/>
      <c r="F17" s="28">
        <f t="shared" si="7"/>
        <v>44788</v>
      </c>
      <c r="G17" s="29">
        <f t="shared" si="2"/>
        <v>2</v>
      </c>
      <c r="H17" s="23" t="s">
        <v>29</v>
      </c>
      <c r="I17" s="5" t="str">
        <f t="shared" si="3"/>
        <v>33 KW</v>
      </c>
      <c r="J17" s="1"/>
      <c r="K17" s="17">
        <f t="shared" si="8"/>
        <v>44819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44758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44789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44820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44759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44790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44821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44760</v>
      </c>
      <c r="B20" s="13">
        <f t="shared" si="0"/>
        <v>2</v>
      </c>
      <c r="C20" s="24"/>
      <c r="D20" s="5" t="str">
        <f t="shared" si="1"/>
        <v>29 KW</v>
      </c>
      <c r="E20" s="1"/>
      <c r="F20" s="17">
        <f t="shared" si="7"/>
        <v>44791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44822</v>
      </c>
      <c r="L20" s="13">
        <f t="shared" si="4"/>
        <v>1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44761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44792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44823</v>
      </c>
      <c r="L21" s="13">
        <f t="shared" si="4"/>
        <v>2</v>
      </c>
      <c r="M21" s="24"/>
      <c r="N21" s="5" t="str">
        <f t="shared" si="5"/>
        <v>38 KW</v>
      </c>
    </row>
    <row r="22" spans="1:14" ht="27.75" customHeight="1" thickBot="1" x14ac:dyDescent="0.25">
      <c r="A22" s="17">
        <f t="shared" si="6"/>
        <v>44762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44793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44824</v>
      </c>
      <c r="L22" s="13">
        <f t="shared" si="4"/>
        <v>3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44763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44794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44825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44764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44795</v>
      </c>
      <c r="G24" s="13">
        <f t="shared" si="2"/>
        <v>2</v>
      </c>
      <c r="H24" s="24"/>
      <c r="I24" s="5" t="str">
        <f t="shared" si="3"/>
        <v>34 KW</v>
      </c>
      <c r="J24" s="1"/>
      <c r="K24" s="17">
        <f t="shared" si="8"/>
        <v>44826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44765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44796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44827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44766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44797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44828</v>
      </c>
      <c r="L26" s="13">
        <f t="shared" si="4"/>
        <v>7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44767</v>
      </c>
      <c r="B27" s="13">
        <f t="shared" si="0"/>
        <v>2</v>
      </c>
      <c r="C27" s="24"/>
      <c r="D27" s="5" t="str">
        <f t="shared" si="1"/>
        <v>30 KW</v>
      </c>
      <c r="E27" s="1"/>
      <c r="F27" s="17">
        <f t="shared" si="7"/>
        <v>44798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44829</v>
      </c>
      <c r="L27" s="13">
        <f t="shared" si="4"/>
        <v>1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44768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44799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44830</v>
      </c>
      <c r="L28" s="13">
        <f t="shared" si="4"/>
        <v>2</v>
      </c>
      <c r="M28" s="24"/>
      <c r="N28" s="5" t="str">
        <f t="shared" si="5"/>
        <v>39 KW</v>
      </c>
    </row>
    <row r="29" spans="1:14" ht="27.75" customHeight="1" thickBot="1" x14ac:dyDescent="0.25">
      <c r="A29" s="17">
        <f t="shared" si="6"/>
        <v>44769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44800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44831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44770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44801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44832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44771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44802</v>
      </c>
      <c r="G31" s="13">
        <f t="shared" si="2"/>
        <v>2</v>
      </c>
      <c r="H31" s="24"/>
      <c r="I31" s="5" t="str">
        <f t="shared" si="3"/>
        <v>35 KW</v>
      </c>
      <c r="J31" s="1"/>
      <c r="K31" s="17">
        <f t="shared" si="8"/>
        <v>44833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44772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44803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44834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44773</v>
      </c>
      <c r="B33" s="13">
        <f t="shared" si="0"/>
        <v>1</v>
      </c>
      <c r="C33" s="24"/>
      <c r="D33" s="5" t="str">
        <f t="shared" si="1"/>
        <v/>
      </c>
      <c r="E33" s="1"/>
      <c r="F33" s="17">
        <f t="shared" si="7"/>
        <v>44804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44835</v>
      </c>
      <c r="B1" s="9"/>
      <c r="C1" s="9"/>
      <c r="D1" s="9"/>
      <c r="E1" s="9"/>
      <c r="F1" s="16"/>
      <c r="G1" s="9"/>
      <c r="H1" s="10" t="s">
        <v>30</v>
      </c>
      <c r="I1" s="9"/>
      <c r="J1" s="9"/>
      <c r="K1" s="16"/>
      <c r="L1" s="9"/>
      <c r="M1" s="11">
        <f>A7</f>
        <v>44839</v>
      </c>
      <c r="N1" s="9"/>
    </row>
    <row r="2" spans="1:14" ht="47" customHeight="1" thickBot="1" x14ac:dyDescent="0.25">
      <c r="A2" s="42">
        <f>A3</f>
        <v>44835</v>
      </c>
      <c r="B2" s="42"/>
      <c r="C2" s="42"/>
      <c r="D2" s="42"/>
      <c r="E2" s="8"/>
      <c r="F2" s="42">
        <f>F3</f>
        <v>44866</v>
      </c>
      <c r="G2" s="42"/>
      <c r="H2" s="42"/>
      <c r="I2" s="42"/>
      <c r="J2" s="8"/>
      <c r="K2" s="42">
        <f>K3</f>
        <v>44896</v>
      </c>
      <c r="L2" s="42"/>
      <c r="M2" s="42"/>
      <c r="N2" s="42"/>
    </row>
    <row r="3" spans="1:14" ht="27.75" customHeight="1" thickBot="1" x14ac:dyDescent="0.25">
      <c r="A3" s="17">
        <f>'3. Quartal'!K32+1</f>
        <v>44835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44866</v>
      </c>
      <c r="G3" s="29">
        <f>WEEKDAY(F3,1)</f>
        <v>3</v>
      </c>
      <c r="H3" s="15" t="s">
        <v>31</v>
      </c>
      <c r="I3" s="5" t="str">
        <f>IF(WEEKDAY(F3,2)=1,TRUNC((F3-WEEKDAY(F3,2)-DATE(YEAR(F3+4-WEEKDAY(F3,2)),1,-10))/7)&amp;" KW","")</f>
        <v/>
      </c>
      <c r="J3" s="1"/>
      <c r="K3" s="17">
        <f>F32+1</f>
        <v>44896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44836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44867</v>
      </c>
      <c r="G4" s="13">
        <f t="shared" ref="G4:G32" si="2">WEEKDAY(F4,1)</f>
        <v>4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44897</v>
      </c>
      <c r="L4" s="13">
        <f t="shared" ref="L4:L33" si="4">WEEKDAY(K4,1)</f>
        <v>6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44837</v>
      </c>
      <c r="B5" s="13">
        <f t="shared" si="0"/>
        <v>2</v>
      </c>
      <c r="C5" s="24"/>
      <c r="D5" s="5" t="str">
        <f t="shared" si="1"/>
        <v>40 KW</v>
      </c>
      <c r="E5" s="1"/>
      <c r="F5" s="17">
        <f t="shared" ref="F5:F32" si="7">F4+1</f>
        <v>44868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44898</v>
      </c>
      <c r="L5" s="13">
        <f t="shared" si="4"/>
        <v>7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44838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44869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44899</v>
      </c>
      <c r="L6" s="13">
        <f t="shared" si="4"/>
        <v>1</v>
      </c>
      <c r="M6" s="24" t="s">
        <v>32</v>
      </c>
      <c r="N6" s="5" t="str">
        <f t="shared" si="5"/>
        <v/>
      </c>
    </row>
    <row r="7" spans="1:14" ht="27.75" customHeight="1" thickBot="1" x14ac:dyDescent="0.25">
      <c r="A7" s="17">
        <f t="shared" si="6"/>
        <v>44839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44870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44900</v>
      </c>
      <c r="L7" s="13">
        <f t="shared" si="4"/>
        <v>2</v>
      </c>
      <c r="M7" s="24"/>
      <c r="N7" s="5" t="str">
        <f t="shared" si="5"/>
        <v>49 KW</v>
      </c>
    </row>
    <row r="8" spans="1:14" ht="27.75" customHeight="1" thickBot="1" x14ac:dyDescent="0.25">
      <c r="A8" s="17">
        <f t="shared" si="6"/>
        <v>44840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44871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44901</v>
      </c>
      <c r="L8" s="13">
        <f t="shared" si="4"/>
        <v>3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44841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44872</v>
      </c>
      <c r="G9" s="13">
        <f t="shared" si="2"/>
        <v>2</v>
      </c>
      <c r="H9" s="24"/>
      <c r="I9" s="5" t="str">
        <f t="shared" si="3"/>
        <v>45 KW</v>
      </c>
      <c r="J9" s="1"/>
      <c r="K9" s="17">
        <f t="shared" si="8"/>
        <v>44902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44842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44873</v>
      </c>
      <c r="G10" s="13">
        <f t="shared" si="2"/>
        <v>3</v>
      </c>
      <c r="H10" s="24"/>
      <c r="I10" s="5" t="str">
        <f t="shared" si="3"/>
        <v/>
      </c>
      <c r="J10" s="1"/>
      <c r="K10" s="28">
        <f t="shared" si="8"/>
        <v>44903</v>
      </c>
      <c r="L10" s="29">
        <f t="shared" si="4"/>
        <v>5</v>
      </c>
      <c r="M10" s="15" t="s">
        <v>33</v>
      </c>
      <c r="N10" s="5" t="str">
        <f t="shared" si="5"/>
        <v/>
      </c>
    </row>
    <row r="11" spans="1:14" ht="27.75" customHeight="1" thickBot="1" x14ac:dyDescent="0.25">
      <c r="A11" s="17">
        <f t="shared" si="6"/>
        <v>44843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44874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44904</v>
      </c>
      <c r="L11" s="13">
        <f t="shared" si="4"/>
        <v>6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44844</v>
      </c>
      <c r="B12" s="13">
        <f t="shared" si="0"/>
        <v>2</v>
      </c>
      <c r="C12" s="24"/>
      <c r="D12" s="5" t="str">
        <f t="shared" si="1"/>
        <v>41 KW</v>
      </c>
      <c r="E12" s="1"/>
      <c r="F12" s="17">
        <f t="shared" si="7"/>
        <v>44875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44905</v>
      </c>
      <c r="L12" s="13">
        <f t="shared" si="4"/>
        <v>7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44845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44876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44906</v>
      </c>
      <c r="L13" s="13">
        <f t="shared" si="4"/>
        <v>1</v>
      </c>
      <c r="M13" s="24" t="s">
        <v>34</v>
      </c>
      <c r="N13" s="5" t="str">
        <f t="shared" si="5"/>
        <v/>
      </c>
    </row>
    <row r="14" spans="1:14" ht="27.75" customHeight="1" thickBot="1" x14ac:dyDescent="0.25">
      <c r="A14" s="17">
        <f t="shared" si="6"/>
        <v>44846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44877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44907</v>
      </c>
      <c r="L14" s="13">
        <f t="shared" si="4"/>
        <v>2</v>
      </c>
      <c r="M14" s="24"/>
      <c r="N14" s="5" t="str">
        <f t="shared" si="5"/>
        <v>50 KW</v>
      </c>
    </row>
    <row r="15" spans="1:14" ht="27.75" customHeight="1" thickBot="1" x14ac:dyDescent="0.25">
      <c r="A15" s="17">
        <f t="shared" si="6"/>
        <v>44847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44878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44908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44848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44879</v>
      </c>
      <c r="G16" s="13">
        <f t="shared" si="2"/>
        <v>2</v>
      </c>
      <c r="H16" s="24"/>
      <c r="I16" s="5" t="str">
        <f t="shared" si="3"/>
        <v>46 KW</v>
      </c>
      <c r="J16" s="1"/>
      <c r="K16" s="17">
        <f t="shared" si="8"/>
        <v>44909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44849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44880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44910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44850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44881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44911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44851</v>
      </c>
      <c r="B19" s="13">
        <f t="shared" si="0"/>
        <v>2</v>
      </c>
      <c r="C19" s="24"/>
      <c r="D19" s="5" t="str">
        <f t="shared" si="1"/>
        <v>42 KW</v>
      </c>
      <c r="E19" s="1"/>
      <c r="F19" s="17">
        <f t="shared" si="7"/>
        <v>44882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44912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44852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44883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44913</v>
      </c>
      <c r="L20" s="13">
        <f t="shared" si="4"/>
        <v>1</v>
      </c>
      <c r="M20" s="24" t="s">
        <v>35</v>
      </c>
      <c r="N20" s="5" t="str">
        <f t="shared" si="5"/>
        <v/>
      </c>
    </row>
    <row r="21" spans="1:14" ht="27.75" customHeight="1" thickBot="1" x14ac:dyDescent="0.25">
      <c r="A21" s="17">
        <f t="shared" si="6"/>
        <v>44853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44884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44914</v>
      </c>
      <c r="L21" s="13">
        <f t="shared" si="4"/>
        <v>2</v>
      </c>
      <c r="M21" s="24"/>
      <c r="N21" s="5" t="str">
        <f t="shared" si="5"/>
        <v>51 KW</v>
      </c>
    </row>
    <row r="22" spans="1:14" ht="27.75" customHeight="1" thickBot="1" x14ac:dyDescent="0.25">
      <c r="A22" s="17">
        <f t="shared" si="6"/>
        <v>44854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44885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44915</v>
      </c>
      <c r="L22" s="13">
        <f t="shared" si="4"/>
        <v>3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44855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44886</v>
      </c>
      <c r="G23" s="13">
        <f t="shared" si="2"/>
        <v>2</v>
      </c>
      <c r="H23" s="24"/>
      <c r="I23" s="5" t="str">
        <f t="shared" si="3"/>
        <v>47 KW</v>
      </c>
      <c r="J23" s="1"/>
      <c r="K23" s="17">
        <f t="shared" si="8"/>
        <v>44916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44856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44887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44917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44857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44888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44918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44858</v>
      </c>
      <c r="B26" s="13">
        <f t="shared" si="0"/>
        <v>2</v>
      </c>
      <c r="C26" s="24"/>
      <c r="D26" s="5" t="str">
        <f t="shared" si="1"/>
        <v>43 KW</v>
      </c>
      <c r="E26" s="1"/>
      <c r="F26" s="17">
        <f t="shared" si="7"/>
        <v>44889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44919</v>
      </c>
      <c r="L26" s="13">
        <f t="shared" si="4"/>
        <v>7</v>
      </c>
      <c r="M26" s="15" t="s">
        <v>36</v>
      </c>
      <c r="N26" s="5" t="str">
        <f t="shared" si="5"/>
        <v/>
      </c>
    </row>
    <row r="27" spans="1:14" ht="27.75" customHeight="1" thickBot="1" x14ac:dyDescent="0.25">
      <c r="A27" s="17">
        <f t="shared" si="6"/>
        <v>44859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44890</v>
      </c>
      <c r="G27" s="13">
        <f t="shared" si="2"/>
        <v>6</v>
      </c>
      <c r="H27" s="24"/>
      <c r="I27" s="5" t="str">
        <f t="shared" si="3"/>
        <v/>
      </c>
      <c r="J27" s="1"/>
      <c r="K27" s="28">
        <f t="shared" si="8"/>
        <v>44920</v>
      </c>
      <c r="L27" s="29">
        <f t="shared" si="4"/>
        <v>1</v>
      </c>
      <c r="M27" s="15" t="s">
        <v>37</v>
      </c>
      <c r="N27" s="5" t="str">
        <f t="shared" si="5"/>
        <v/>
      </c>
    </row>
    <row r="28" spans="1:14" ht="27.75" customHeight="1" thickBot="1" x14ac:dyDescent="0.25">
      <c r="A28" s="17">
        <f t="shared" si="6"/>
        <v>44860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44891</v>
      </c>
      <c r="G28" s="13">
        <f t="shared" si="2"/>
        <v>7</v>
      </c>
      <c r="H28" s="24"/>
      <c r="I28" s="5" t="str">
        <f t="shared" si="3"/>
        <v/>
      </c>
      <c r="J28" s="1"/>
      <c r="K28" s="28">
        <f t="shared" si="8"/>
        <v>44921</v>
      </c>
      <c r="L28" s="29">
        <f t="shared" si="4"/>
        <v>2</v>
      </c>
      <c r="M28" s="15" t="s">
        <v>38</v>
      </c>
      <c r="N28" s="5" t="str">
        <f t="shared" si="5"/>
        <v>52 KW</v>
      </c>
    </row>
    <row r="29" spans="1:14" ht="27.75" customHeight="1" thickBot="1" x14ac:dyDescent="0.25">
      <c r="A29" s="17">
        <f t="shared" si="6"/>
        <v>44861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44892</v>
      </c>
      <c r="G29" s="13">
        <f t="shared" si="2"/>
        <v>1</v>
      </c>
      <c r="H29" s="24" t="s">
        <v>39</v>
      </c>
      <c r="I29" s="5" t="str">
        <f t="shared" si="3"/>
        <v/>
      </c>
      <c r="J29" s="1"/>
      <c r="K29" s="17">
        <f t="shared" si="8"/>
        <v>44922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44862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44893</v>
      </c>
      <c r="G30" s="13">
        <f t="shared" si="2"/>
        <v>2</v>
      </c>
      <c r="H30" s="24"/>
      <c r="I30" s="5" t="str">
        <f t="shared" si="3"/>
        <v>48 KW</v>
      </c>
      <c r="J30" s="1"/>
      <c r="K30" s="17">
        <f t="shared" si="8"/>
        <v>44923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44863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44894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44924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44864</v>
      </c>
      <c r="B32" s="13">
        <f t="shared" si="0"/>
        <v>1</v>
      </c>
      <c r="C32" s="24" t="s">
        <v>40</v>
      </c>
      <c r="D32" s="5" t="str">
        <f t="shared" si="1"/>
        <v/>
      </c>
      <c r="E32" s="1"/>
      <c r="F32" s="17">
        <f t="shared" si="7"/>
        <v>44895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44925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44865</v>
      </c>
      <c r="B33" s="13">
        <f t="shared" si="0"/>
        <v>2</v>
      </c>
      <c r="C33" s="15" t="s">
        <v>41</v>
      </c>
      <c r="D33" s="5" t="str">
        <f t="shared" si="1"/>
        <v>44 KW</v>
      </c>
      <c r="E33" s="1"/>
      <c r="F33" s="22"/>
      <c r="G33" s="14"/>
      <c r="H33" s="25"/>
      <c r="I33" s="6"/>
      <c r="K33" s="17">
        <f t="shared" si="8"/>
        <v>44926</v>
      </c>
      <c r="L33" s="13">
        <f t="shared" si="4"/>
        <v>7</v>
      </c>
      <c r="M33" s="15" t="s">
        <v>42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Schweiz Querformat</dc:title>
  <dc:subject>Quartalskalender 2022</dc:subject>
  <dc:creator>https://schweiz-kalender.ch</dc:creator>
  <cp:keywords/>
  <dc:description>Quartalskalender 2022 Schweiz
https://schweiz-kalender.ch</dc:description>
  <cp:lastModifiedBy>Michael Muther</cp:lastModifiedBy>
  <cp:revision/>
  <dcterms:created xsi:type="dcterms:W3CDTF">2017-05-31T12:04:37Z</dcterms:created>
  <dcterms:modified xsi:type="dcterms:W3CDTF">2020-12-22T21:47:34Z</dcterms:modified>
  <cp:category>Kalender</cp:category>
  <cp:contentStatus/>
</cp:coreProperties>
</file>