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Quartalskalender 2024/Excel/"/>
    </mc:Choice>
  </mc:AlternateContent>
  <xr:revisionPtr revIDLastSave="183" documentId="13_ncr:1_{9BEAC75B-6E44-624C-AD7C-E166D1EDD242}" xr6:coauthVersionLast="47" xr6:coauthVersionMax="47" xr10:uidLastSave="{35A367A0-B208-5341-B485-A4ED44C9D470}"/>
  <bookViews>
    <workbookView xWindow="-38860" yWindow="6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I31" i="1"/>
  <c r="G31" i="1"/>
  <c r="I30" i="1"/>
  <c r="F31" i="1"/>
  <c r="B3" i="1"/>
  <c r="A1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B18" i="2" s="1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<sst xmlns="http://schemas.openxmlformats.org/spreadsheetml/2006/main" count="44" uniqueCount="44">
  <si>
    <t>1. Quartal</t>
  </si>
  <si>
    <t>Januar</t>
  </si>
  <si>
    <t>Februar</t>
  </si>
  <si>
    <t>März</t>
  </si>
  <si>
    <t>Neujahrestag</t>
  </si>
  <si>
    <t>Berchtoldstag</t>
  </si>
  <si>
    <t>Heilige Drei Könige</t>
  </si>
  <si>
    <t>Schmutziger Donnerstag</t>
  </si>
  <si>
    <t>Fasnachts-Montag</t>
  </si>
  <si>
    <t>Valentinstag / Aschermittwoch</t>
  </si>
  <si>
    <t>Palmsonntag</t>
  </si>
  <si>
    <t>Karfreitag</t>
  </si>
  <si>
    <t>Ostern / Beginn Sommerzeit</t>
  </si>
  <si>
    <t>2. Quartal</t>
  </si>
  <si>
    <t>Ostermontag</t>
  </si>
  <si>
    <t>Tag der Arbeit</t>
  </si>
  <si>
    <t>Vatertag</t>
  </si>
  <si>
    <t>Näfelser Fahrt</t>
  </si>
  <si>
    <t>Auffahrt</t>
  </si>
  <si>
    <t>Muttertag</t>
  </si>
  <si>
    <t>Sechseläuten</t>
  </si>
  <si>
    <t>Pfingsten</t>
  </si>
  <si>
    <t>Pfingstmontag</t>
  </si>
  <si>
    <t>St. Peter und Paul</t>
  </si>
  <si>
    <t>Fronleichnam</t>
  </si>
  <si>
    <t>3. Quartal</t>
  </si>
  <si>
    <t>Nationalfeiertag Schweiz</t>
  </si>
  <si>
    <t>Genfer Bettag</t>
  </si>
  <si>
    <t>Knabenschiessen</t>
  </si>
  <si>
    <t>Mairä Himmelfahrt</t>
  </si>
  <si>
    <t>4. Quartal</t>
  </si>
  <si>
    <t>Allerheiligen</t>
  </si>
  <si>
    <t>Erster Advent</t>
  </si>
  <si>
    <t>Maria Empfängnis / Zweiter Advent</t>
  </si>
  <si>
    <t>Dritter Advent</t>
  </si>
  <si>
    <t>Vierter Advent</t>
  </si>
  <si>
    <t>Heilig Abend</t>
  </si>
  <si>
    <t>Zibelemärit</t>
  </si>
  <si>
    <t>Weihnachten</t>
  </si>
  <si>
    <t>Stephanstag</t>
  </si>
  <si>
    <t>Beginn Winterzeit</t>
  </si>
  <si>
    <t>Black Friday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</si>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</sst>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1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0"/>
      <color rgb="FF80808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167" fontId="13" fillId="6" borderId="0" xfId="0" applyNumberFormat="1" applyFont="1" applyFill="1" applyAlignment="1">
      <alignment horizontal="center" vertical="center"/>
    </xf>
    <xf numFmtId="167" fontId="13" fillId="7" borderId="0" xfId="0" applyNumberFormat="1" applyFont="1" applyFill="1" applyAlignment="1">
      <alignment horizontal="center" vertical="center"/>
    </xf>
    <xf numFmtId="167" fontId="13" fillId="8" borderId="0" xfId="0" applyNumberFormat="1" applyFont="1" applyFill="1" applyAlignment="1">
      <alignment horizontal="center" vertical="center"/>
    </xf>
    <xf numFmtId="167" fontId="13" fillId="9" borderId="0" xfId="0" applyNumberFormat="1" applyFont="1" applyFill="1" applyAlignment="1">
      <alignment horizontal="center" vertical="center"/>
    </xf>
    <xf numFmtId="167" fontId="13" fillId="10" borderId="0" xfId="0" applyNumberFormat="1" applyFont="1" applyFill="1" applyAlignment="1">
      <alignment horizontal="center" vertical="center"/>
    </xf>
    <xf numFmtId="167" fontId="13" fillId="11" borderId="0" xfId="0" applyNumberFormat="1" applyFont="1" applyFill="1" applyAlignment="1">
      <alignment horizontal="center" vertical="center"/>
    </xf>
    <xf numFmtId="167" fontId="13" fillId="12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zoomScale="90" zoomScaleNormal="90" zoomScalePageLayoutView="80" workbookViewId="0">
      <selection activeCell="C5" sqref="C5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>
        <f>A3</f>
        <v>45292</v>
      </c>
      <c r="B1" s="8"/>
      <c r="C1" s="8"/>
      <c r="D1" s="8"/>
      <c r="E1" s="8"/>
      <c r="F1" s="15"/>
      <c r="G1" s="8"/>
      <c r="H1" s="9" t="s">
        <v>0</v>
      </c>
      <c r="I1" s="8"/>
      <c r="J1" s="8"/>
      <c r="K1" s="15"/>
      <c r="L1" s="8"/>
      <c r="M1" s="10">
        <f>A8</f>
        <v>45297</v>
      </c>
      <c r="N1" s="8"/>
    </row>
    <row r="2" spans="1:14" ht="47" customHeight="1" thickBot="1" x14ac:dyDescent="0.25">
      <c r="A2" s="41" t="s">
        <v>1</v>
      </c>
      <c r="B2" s="41"/>
      <c r="C2" s="41"/>
      <c r="D2" s="41"/>
      <c r="E2" s="7"/>
      <c r="F2" s="42" t="s">
        <v>2</v>
      </c>
      <c r="G2" s="42"/>
      <c r="H2" s="42"/>
      <c r="I2" s="42"/>
      <c r="J2" s="7"/>
      <c r="K2" s="39" t="s">
        <v>3</v>
      </c>
      <c r="L2" s="39"/>
      <c r="M2" s="39"/>
      <c r="N2" s="39"/>
    </row>
    <row r="3" spans="1:14" ht="27.75" customHeight="1" thickBot="1" x14ac:dyDescent="0.25">
      <c r="A3" s="25">
        <v>45292</v>
      </c>
      <c r="B3" s="27">
        <f>WEEKDAY(A3,1)</f>
        <v>2</v>
      </c>
      <c r="C3" s="20" t="s">
        <v>4</v>
      </c>
      <c r="D3" s="5" t="str">
        <f>IF(WEEKDAY(A3,2)=1,TRUNC((A3-WEEKDAY(A3,2)-DATE(YEAR(A3+4-WEEKDAY(A3,2)),1,-10))/7)&amp;" KW","")</f>
        <v>1 KW</v>
      </c>
      <c r="E3" s="4"/>
      <c r="F3" s="16">
        <f>A33+1</f>
        <v>45323</v>
      </c>
      <c r="G3" s="12">
        <f>WEEKDAY(F3,1)</f>
        <v>5</v>
      </c>
      <c r="H3" s="21"/>
      <c r="I3" s="5" t="str">
        <f>IF(WEEKDAY(F3,2)=1,TRUNC((F3-WEEKDAY(F3,2)-DATE(YEAR(F3+4-WEEKDAY(F3,2)),1,-10))/7)&amp;" KW","")</f>
        <v/>
      </c>
      <c r="J3" s="1"/>
      <c r="K3" s="16">
        <f>F31+1</f>
        <v>45352</v>
      </c>
      <c r="L3" s="12">
        <f>WEEKDAY(K3,1)</f>
        <v>6</v>
      </c>
      <c r="M3" s="21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25">
        <f>A3+1</f>
        <v>45293</v>
      </c>
      <c r="B4" s="28">
        <f t="shared" ref="B4:B33" si="0">WEEKDAY(A4,1)</f>
        <v>3</v>
      </c>
      <c r="C4" s="20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45324</v>
      </c>
      <c r="G4" s="12">
        <f t="shared" ref="G4:G31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45353</v>
      </c>
      <c r="L4" s="12">
        <f t="shared" ref="L4:L33" si="4">WEEKDAY(K4,1)</f>
        <v>7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3" si="6">A4+1</f>
        <v>45294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1" si="7">F4+1</f>
        <v>45325</v>
      </c>
      <c r="G5" s="12">
        <f t="shared" si="2"/>
        <v>7</v>
      </c>
      <c r="H5" s="21"/>
      <c r="I5" s="5" t="str">
        <f t="shared" si="3"/>
        <v/>
      </c>
      <c r="J5" s="1"/>
      <c r="K5" s="16">
        <f t="shared" ref="K5:K33" si="8">K4+1</f>
        <v>45354</v>
      </c>
      <c r="L5" s="12">
        <f t="shared" si="4"/>
        <v>1</v>
      </c>
      <c r="M5" s="21"/>
      <c r="N5" s="5" t="str">
        <f t="shared" si="5"/>
        <v/>
      </c>
    </row>
    <row r="6" spans="1:14" ht="27.75" customHeight="1" thickBot="1" x14ac:dyDescent="0.25">
      <c r="A6" s="16">
        <f t="shared" si="6"/>
        <v>45295</v>
      </c>
      <c r="B6" s="12">
        <f t="shared" si="0"/>
        <v>5</v>
      </c>
      <c r="C6" s="21"/>
      <c r="D6" s="5" t="str">
        <f t="shared" si="1"/>
        <v/>
      </c>
      <c r="E6" s="1"/>
      <c r="F6" s="16">
        <f t="shared" si="7"/>
        <v>45326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45355</v>
      </c>
      <c r="L6" s="12">
        <f t="shared" si="4"/>
        <v>2</v>
      </c>
      <c r="M6" s="20"/>
      <c r="N6" s="5" t="str">
        <f t="shared" si="5"/>
        <v>10 KW</v>
      </c>
    </row>
    <row r="7" spans="1:14" ht="27.75" customHeight="1" thickBot="1" x14ac:dyDescent="0.25">
      <c r="A7" s="16">
        <f t="shared" si="6"/>
        <v>45296</v>
      </c>
      <c r="B7" s="12">
        <f t="shared" si="0"/>
        <v>6</v>
      </c>
      <c r="C7" s="21"/>
      <c r="D7" s="5" t="str">
        <f t="shared" si="1"/>
        <v/>
      </c>
      <c r="E7" s="1"/>
      <c r="F7" s="16">
        <f t="shared" si="7"/>
        <v>45327</v>
      </c>
      <c r="G7" s="12">
        <f t="shared" si="2"/>
        <v>2</v>
      </c>
      <c r="H7" s="21"/>
      <c r="I7" s="5" t="str">
        <f t="shared" si="3"/>
        <v>6 KW</v>
      </c>
      <c r="J7" s="1"/>
      <c r="K7" s="16">
        <f t="shared" si="8"/>
        <v>45356</v>
      </c>
      <c r="L7" s="12">
        <f t="shared" si="4"/>
        <v>3</v>
      </c>
      <c r="M7" s="20"/>
      <c r="N7" s="5" t="str">
        <f t="shared" si="5"/>
        <v/>
      </c>
    </row>
    <row r="8" spans="1:14" ht="27.75" customHeight="1" thickBot="1" x14ac:dyDescent="0.25">
      <c r="A8" s="16">
        <f t="shared" si="6"/>
        <v>45297</v>
      </c>
      <c r="B8" s="12">
        <f t="shared" si="0"/>
        <v>7</v>
      </c>
      <c r="C8" s="20" t="s">
        <v>6</v>
      </c>
      <c r="D8" s="5" t="str">
        <f t="shared" si="1"/>
        <v/>
      </c>
      <c r="E8" s="3"/>
      <c r="F8" s="16">
        <f t="shared" si="7"/>
        <v>45328</v>
      </c>
      <c r="G8" s="12">
        <f t="shared" si="2"/>
        <v>3</v>
      </c>
      <c r="H8" s="21"/>
      <c r="I8" s="5" t="str">
        <f t="shared" si="3"/>
        <v/>
      </c>
      <c r="J8" s="1"/>
      <c r="K8" s="16">
        <f t="shared" si="8"/>
        <v>45357</v>
      </c>
      <c r="L8" s="12">
        <f t="shared" si="4"/>
        <v>4</v>
      </c>
      <c r="M8" s="20"/>
      <c r="N8" s="5" t="str">
        <f t="shared" si="5"/>
        <v/>
      </c>
    </row>
    <row r="9" spans="1:14" ht="27.75" customHeight="1" thickBot="1" x14ac:dyDescent="0.25">
      <c r="A9" s="16">
        <f t="shared" si="6"/>
        <v>45298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45329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45358</v>
      </c>
      <c r="L9" s="12">
        <f t="shared" si="4"/>
        <v>5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45299</v>
      </c>
      <c r="B10" s="12">
        <f t="shared" si="0"/>
        <v>2</v>
      </c>
      <c r="C10" s="21"/>
      <c r="D10" s="5" t="str">
        <f t="shared" si="1"/>
        <v>2 KW</v>
      </c>
      <c r="E10" s="1"/>
      <c r="F10" s="16">
        <f t="shared" si="7"/>
        <v>45330</v>
      </c>
      <c r="G10" s="12">
        <f t="shared" si="2"/>
        <v>5</v>
      </c>
      <c r="H10" s="21" t="s">
        <v>7</v>
      </c>
      <c r="I10" s="5" t="str">
        <f t="shared" si="3"/>
        <v/>
      </c>
      <c r="J10" s="1"/>
      <c r="K10" s="16">
        <f t="shared" si="8"/>
        <v>45359</v>
      </c>
      <c r="L10" s="12">
        <f t="shared" si="4"/>
        <v>6</v>
      </c>
      <c r="M10" s="21"/>
      <c r="N10" s="5" t="str">
        <f t="shared" si="5"/>
        <v/>
      </c>
    </row>
    <row r="11" spans="1:14" ht="27.75" customHeight="1" thickBot="1" x14ac:dyDescent="0.25">
      <c r="A11" s="16">
        <f t="shared" si="6"/>
        <v>45300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45331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45360</v>
      </c>
      <c r="L11" s="12">
        <f t="shared" si="4"/>
        <v>7</v>
      </c>
      <c r="M11" s="21"/>
      <c r="N11" s="5" t="str">
        <f t="shared" si="5"/>
        <v/>
      </c>
    </row>
    <row r="12" spans="1:14" ht="27.75" customHeight="1" thickBot="1" x14ac:dyDescent="0.25">
      <c r="A12" s="16">
        <f t="shared" si="6"/>
        <v>45301</v>
      </c>
      <c r="B12" s="12">
        <f t="shared" si="0"/>
        <v>4</v>
      </c>
      <c r="C12" s="21"/>
      <c r="D12" s="5" t="str">
        <f t="shared" si="1"/>
        <v/>
      </c>
      <c r="E12" s="1"/>
      <c r="F12" s="16">
        <f t="shared" si="7"/>
        <v>45332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45361</v>
      </c>
      <c r="L12" s="12">
        <f t="shared" si="4"/>
        <v>1</v>
      </c>
      <c r="M12" s="21"/>
      <c r="N12" s="5" t="str">
        <f t="shared" si="5"/>
        <v/>
      </c>
    </row>
    <row r="13" spans="1:14" ht="27.75" customHeight="1" thickBot="1" x14ac:dyDescent="0.25">
      <c r="A13" s="16">
        <f t="shared" si="6"/>
        <v>45302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45333</v>
      </c>
      <c r="G13" s="12">
        <f t="shared" si="2"/>
        <v>1</v>
      </c>
      <c r="H13" s="21"/>
      <c r="I13" s="5" t="str">
        <f t="shared" si="3"/>
        <v/>
      </c>
      <c r="J13" s="1"/>
      <c r="K13" s="16">
        <f t="shared" si="8"/>
        <v>45362</v>
      </c>
      <c r="L13" s="12">
        <f t="shared" si="4"/>
        <v>2</v>
      </c>
      <c r="M13" s="20"/>
      <c r="N13" s="5" t="str">
        <f t="shared" si="5"/>
        <v>11 KW</v>
      </c>
    </row>
    <row r="14" spans="1:14" ht="27.75" customHeight="1" thickBot="1" x14ac:dyDescent="0.25">
      <c r="A14" s="16">
        <f t="shared" si="6"/>
        <v>45303</v>
      </c>
      <c r="B14" s="12">
        <f t="shared" si="0"/>
        <v>6</v>
      </c>
      <c r="C14" s="21"/>
      <c r="D14" s="5" t="str">
        <f t="shared" si="1"/>
        <v/>
      </c>
      <c r="E14" s="1"/>
      <c r="F14" s="16">
        <f t="shared" si="7"/>
        <v>45334</v>
      </c>
      <c r="G14" s="12">
        <f t="shared" si="2"/>
        <v>2</v>
      </c>
      <c r="H14" s="21" t="s">
        <v>8</v>
      </c>
      <c r="I14" s="5" t="str">
        <f t="shared" si="3"/>
        <v>7 KW</v>
      </c>
      <c r="J14" s="1"/>
      <c r="K14" s="16">
        <f t="shared" si="8"/>
        <v>45363</v>
      </c>
      <c r="L14" s="12">
        <f t="shared" si="4"/>
        <v>3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45304</v>
      </c>
      <c r="B15" s="12">
        <f t="shared" si="0"/>
        <v>7</v>
      </c>
      <c r="C15" s="21"/>
      <c r="D15" s="5" t="str">
        <f t="shared" si="1"/>
        <v/>
      </c>
      <c r="E15" s="1"/>
      <c r="F15" s="16">
        <f t="shared" si="7"/>
        <v>45335</v>
      </c>
      <c r="G15" s="12">
        <f t="shared" si="2"/>
        <v>3</v>
      </c>
      <c r="H15" s="21"/>
      <c r="I15" s="5" t="str">
        <f t="shared" si="3"/>
        <v/>
      </c>
      <c r="J15" s="1"/>
      <c r="K15" s="16">
        <f t="shared" si="8"/>
        <v>45364</v>
      </c>
      <c r="L15" s="12">
        <f t="shared" si="4"/>
        <v>4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45305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45336</v>
      </c>
      <c r="G16" s="12">
        <f t="shared" si="2"/>
        <v>4</v>
      </c>
      <c r="H16" s="21" t="s">
        <v>9</v>
      </c>
      <c r="I16" s="5" t="str">
        <f t="shared" si="3"/>
        <v/>
      </c>
      <c r="J16" s="1"/>
      <c r="K16" s="16">
        <f t="shared" si="8"/>
        <v>45365</v>
      </c>
      <c r="L16" s="12">
        <f t="shared" si="4"/>
        <v>5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45306</v>
      </c>
      <c r="B17" s="12">
        <f t="shared" si="0"/>
        <v>2</v>
      </c>
      <c r="C17" s="21"/>
      <c r="D17" s="5" t="str">
        <f t="shared" si="1"/>
        <v>3 KW</v>
      </c>
      <c r="E17" s="1"/>
      <c r="F17" s="16">
        <f t="shared" si="7"/>
        <v>45337</v>
      </c>
      <c r="G17" s="12">
        <f t="shared" si="2"/>
        <v>5</v>
      </c>
      <c r="H17" s="21"/>
      <c r="I17" s="5" t="str">
        <f t="shared" si="3"/>
        <v/>
      </c>
      <c r="J17" s="1"/>
      <c r="K17" s="16">
        <f t="shared" si="8"/>
        <v>45366</v>
      </c>
      <c r="L17" s="12">
        <f t="shared" si="4"/>
        <v>6</v>
      </c>
      <c r="M17" s="21"/>
      <c r="N17" s="5" t="str">
        <f t="shared" si="5"/>
        <v/>
      </c>
    </row>
    <row r="18" spans="1:14" ht="27.75" customHeight="1" thickBot="1" x14ac:dyDescent="0.25">
      <c r="A18" s="16">
        <f t="shared" si="6"/>
        <v>45307</v>
      </c>
      <c r="B18" s="12">
        <f t="shared" si="0"/>
        <v>3</v>
      </c>
      <c r="C18" s="21"/>
      <c r="D18" s="5" t="str">
        <f t="shared" si="1"/>
        <v/>
      </c>
      <c r="E18" s="1"/>
      <c r="F18" s="16">
        <f t="shared" si="7"/>
        <v>45338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45367</v>
      </c>
      <c r="L18" s="12">
        <f t="shared" si="4"/>
        <v>7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45308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45339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45368</v>
      </c>
      <c r="L19" s="12">
        <f t="shared" si="4"/>
        <v>1</v>
      </c>
      <c r="M19" s="21"/>
      <c r="N19" s="5" t="str">
        <f t="shared" si="5"/>
        <v/>
      </c>
    </row>
    <row r="20" spans="1:14" ht="27.75" customHeight="1" thickBot="1" x14ac:dyDescent="0.25">
      <c r="A20" s="16">
        <f t="shared" si="6"/>
        <v>45309</v>
      </c>
      <c r="B20" s="12">
        <f t="shared" si="0"/>
        <v>5</v>
      </c>
      <c r="C20" s="21"/>
      <c r="D20" s="5" t="str">
        <f t="shared" si="1"/>
        <v/>
      </c>
      <c r="E20" s="1"/>
      <c r="F20" s="16">
        <f t="shared" si="7"/>
        <v>45340</v>
      </c>
      <c r="G20" s="12">
        <f t="shared" si="2"/>
        <v>1</v>
      </c>
      <c r="H20" s="21"/>
      <c r="I20" s="5" t="str">
        <f t="shared" si="3"/>
        <v/>
      </c>
      <c r="J20" s="1"/>
      <c r="K20" s="16">
        <f t="shared" si="8"/>
        <v>45369</v>
      </c>
      <c r="L20" s="12">
        <f t="shared" si="4"/>
        <v>2</v>
      </c>
      <c r="M20" s="21"/>
      <c r="N20" s="5" t="str">
        <f t="shared" si="5"/>
        <v>12 KW</v>
      </c>
    </row>
    <row r="21" spans="1:14" ht="27.75" customHeight="1" thickBot="1" x14ac:dyDescent="0.25">
      <c r="A21" s="16">
        <f t="shared" si="6"/>
        <v>45310</v>
      </c>
      <c r="B21" s="12">
        <f t="shared" si="0"/>
        <v>6</v>
      </c>
      <c r="C21" s="21"/>
      <c r="D21" s="5" t="str">
        <f t="shared" si="1"/>
        <v/>
      </c>
      <c r="E21" s="1"/>
      <c r="F21" s="16">
        <f t="shared" si="7"/>
        <v>45341</v>
      </c>
      <c r="G21" s="12">
        <f t="shared" si="2"/>
        <v>2</v>
      </c>
      <c r="H21" s="21"/>
      <c r="I21" s="5" t="str">
        <f t="shared" si="3"/>
        <v>8 KW</v>
      </c>
      <c r="J21" s="1"/>
      <c r="K21" s="16">
        <f t="shared" si="8"/>
        <v>45370</v>
      </c>
      <c r="L21" s="12">
        <f t="shared" si="4"/>
        <v>3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45311</v>
      </c>
      <c r="B22" s="12">
        <f t="shared" si="0"/>
        <v>7</v>
      </c>
      <c r="C22" s="21"/>
      <c r="D22" s="5" t="str">
        <f t="shared" si="1"/>
        <v/>
      </c>
      <c r="E22" s="1"/>
      <c r="F22" s="16">
        <f t="shared" si="7"/>
        <v>45342</v>
      </c>
      <c r="G22" s="12">
        <f t="shared" si="2"/>
        <v>3</v>
      </c>
      <c r="H22" s="21"/>
      <c r="I22" s="5" t="str">
        <f t="shared" si="3"/>
        <v/>
      </c>
      <c r="J22" s="1"/>
      <c r="K22" s="16">
        <f t="shared" si="8"/>
        <v>45371</v>
      </c>
      <c r="L22" s="12">
        <f t="shared" si="4"/>
        <v>4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45312</v>
      </c>
      <c r="B23" s="12">
        <f t="shared" si="0"/>
        <v>1</v>
      </c>
      <c r="C23" s="21"/>
      <c r="D23" s="5" t="str">
        <f t="shared" si="1"/>
        <v/>
      </c>
      <c r="E23" s="1"/>
      <c r="F23" s="16">
        <f t="shared" si="7"/>
        <v>45343</v>
      </c>
      <c r="G23" s="12">
        <f t="shared" si="2"/>
        <v>4</v>
      </c>
      <c r="H23" s="21"/>
      <c r="I23" s="5" t="str">
        <f t="shared" si="3"/>
        <v/>
      </c>
      <c r="J23" s="1"/>
      <c r="K23" s="16">
        <f t="shared" si="8"/>
        <v>45372</v>
      </c>
      <c r="L23" s="12">
        <f t="shared" si="4"/>
        <v>5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45313</v>
      </c>
      <c r="B24" s="12">
        <f t="shared" si="0"/>
        <v>2</v>
      </c>
      <c r="C24" s="21"/>
      <c r="D24" s="5" t="str">
        <f t="shared" si="1"/>
        <v>4 KW</v>
      </c>
      <c r="E24" s="1"/>
      <c r="F24" s="16">
        <f t="shared" si="7"/>
        <v>45344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45373</v>
      </c>
      <c r="L24" s="12">
        <f t="shared" si="4"/>
        <v>6</v>
      </c>
      <c r="M24" s="21"/>
      <c r="N24" s="5" t="str">
        <f t="shared" si="5"/>
        <v/>
      </c>
    </row>
    <row r="25" spans="1:14" ht="27.75" customHeight="1" thickBot="1" x14ac:dyDescent="0.25">
      <c r="A25" s="16">
        <f t="shared" si="6"/>
        <v>45314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45345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45374</v>
      </c>
      <c r="L25" s="12">
        <f t="shared" si="4"/>
        <v>7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45315</v>
      </c>
      <c r="B26" s="12">
        <f t="shared" si="0"/>
        <v>4</v>
      </c>
      <c r="C26" s="21"/>
      <c r="D26" s="5" t="str">
        <f t="shared" si="1"/>
        <v/>
      </c>
      <c r="E26" s="1"/>
      <c r="F26" s="16">
        <f t="shared" si="7"/>
        <v>45346</v>
      </c>
      <c r="G26" s="12">
        <f t="shared" si="2"/>
        <v>7</v>
      </c>
      <c r="H26" s="21"/>
      <c r="I26" s="5" t="str">
        <f t="shared" si="3"/>
        <v/>
      </c>
      <c r="J26" s="1"/>
      <c r="K26" s="16">
        <f t="shared" si="8"/>
        <v>45375</v>
      </c>
      <c r="L26" s="12">
        <f t="shared" si="4"/>
        <v>1</v>
      </c>
      <c r="M26" s="21" t="s">
        <v>10</v>
      </c>
      <c r="N26" s="5" t="str">
        <f t="shared" si="5"/>
        <v/>
      </c>
    </row>
    <row r="27" spans="1:14" ht="27.75" customHeight="1" thickBot="1" x14ac:dyDescent="0.25">
      <c r="A27" s="16">
        <f t="shared" si="6"/>
        <v>45316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45347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45376</v>
      </c>
      <c r="L27" s="12">
        <f t="shared" si="4"/>
        <v>2</v>
      </c>
      <c r="M27" s="21"/>
      <c r="N27" s="5" t="str">
        <f t="shared" si="5"/>
        <v>13 KW</v>
      </c>
    </row>
    <row r="28" spans="1:14" ht="27.75" customHeight="1" thickBot="1" x14ac:dyDescent="0.25">
      <c r="A28" s="16">
        <f t="shared" si="6"/>
        <v>45317</v>
      </c>
      <c r="B28" s="12">
        <f t="shared" si="0"/>
        <v>6</v>
      </c>
      <c r="C28" s="21"/>
      <c r="D28" s="5" t="str">
        <f t="shared" si="1"/>
        <v/>
      </c>
      <c r="E28" s="1"/>
      <c r="F28" s="16">
        <f t="shared" si="7"/>
        <v>45348</v>
      </c>
      <c r="G28" s="12">
        <f t="shared" si="2"/>
        <v>2</v>
      </c>
      <c r="H28" s="21"/>
      <c r="I28" s="5" t="str">
        <f t="shared" si="3"/>
        <v>9 KW</v>
      </c>
      <c r="J28" s="1"/>
      <c r="K28" s="16">
        <f t="shared" si="8"/>
        <v>45377</v>
      </c>
      <c r="L28" s="12">
        <f t="shared" si="4"/>
        <v>3</v>
      </c>
      <c r="M28" s="21"/>
      <c r="N28" s="5" t="str">
        <f t="shared" si="5"/>
        <v/>
      </c>
    </row>
    <row r="29" spans="1:14" ht="27.75" customHeight="1" x14ac:dyDescent="0.2">
      <c r="A29" s="16">
        <f t="shared" si="6"/>
        <v>45318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45349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45378</v>
      </c>
      <c r="L29" s="12">
        <f t="shared" si="4"/>
        <v>4</v>
      </c>
      <c r="M29" s="21"/>
      <c r="N29" s="5" t="str">
        <f t="shared" si="5"/>
        <v/>
      </c>
    </row>
    <row r="30" spans="1:14" ht="27.75" customHeight="1" x14ac:dyDescent="0.2">
      <c r="A30" s="16">
        <f t="shared" si="6"/>
        <v>45319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45350</v>
      </c>
      <c r="G30" s="12">
        <f t="shared" si="2"/>
        <v>4</v>
      </c>
      <c r="H30" s="20"/>
      <c r="I30" s="5" t="str">
        <f t="shared" si="3"/>
        <v/>
      </c>
      <c r="J30" s="1"/>
      <c r="K30" s="16">
        <f t="shared" si="8"/>
        <v>45379</v>
      </c>
      <c r="L30" s="12">
        <f t="shared" si="4"/>
        <v>5</v>
      </c>
      <c r="M30" s="21"/>
      <c r="N30" s="5" t="str">
        <f t="shared" si="5"/>
        <v/>
      </c>
    </row>
    <row r="31" spans="1:14" ht="27.75" customHeight="1" x14ac:dyDescent="0.2">
      <c r="A31" s="16">
        <f t="shared" si="6"/>
        <v>45320</v>
      </c>
      <c r="B31" s="12">
        <f t="shared" si="0"/>
        <v>2</v>
      </c>
      <c r="C31" s="21"/>
      <c r="D31" s="5" t="str">
        <f t="shared" si="1"/>
        <v>5 KW</v>
      </c>
      <c r="E31" s="1"/>
      <c r="F31" s="16">
        <f t="shared" si="7"/>
        <v>45351</v>
      </c>
      <c r="G31" s="12">
        <f t="shared" si="2"/>
        <v>5</v>
      </c>
      <c r="H31" s="20"/>
      <c r="I31" s="5" t="str">
        <f t="shared" si="3"/>
        <v/>
      </c>
      <c r="J31" s="1"/>
      <c r="K31" s="16">
        <f t="shared" si="8"/>
        <v>45380</v>
      </c>
      <c r="L31" s="12">
        <f t="shared" si="4"/>
        <v>6</v>
      </c>
      <c r="M31" s="21" t="s">
        <v>11</v>
      </c>
      <c r="N31" s="5" t="str">
        <f t="shared" si="5"/>
        <v/>
      </c>
    </row>
    <row r="32" spans="1:14" ht="27.75" customHeight="1" x14ac:dyDescent="0.2">
      <c r="A32" s="16">
        <f t="shared" si="6"/>
        <v>45321</v>
      </c>
      <c r="B32" s="12">
        <f t="shared" si="0"/>
        <v>3</v>
      </c>
      <c r="C32" s="21"/>
      <c r="D32" s="5" t="str">
        <f t="shared" si="1"/>
        <v/>
      </c>
      <c r="E32" s="1"/>
      <c r="F32" s="19"/>
      <c r="G32" s="13"/>
      <c r="H32" s="22"/>
      <c r="I32" s="6" t="str">
        <f t="shared" si="3"/>
        <v/>
      </c>
      <c r="J32" s="1"/>
      <c r="K32" s="16">
        <f t="shared" si="8"/>
        <v>45381</v>
      </c>
      <c r="L32" s="12">
        <f t="shared" si="4"/>
        <v>7</v>
      </c>
      <c r="M32" s="21"/>
      <c r="N32" s="5" t="str">
        <f t="shared" si="5"/>
        <v/>
      </c>
    </row>
    <row r="33" spans="1:14" ht="27.75" customHeight="1" thickBot="1" x14ac:dyDescent="0.25">
      <c r="A33" s="16">
        <f t="shared" si="6"/>
        <v>45322</v>
      </c>
      <c r="B33" s="12">
        <f t="shared" si="0"/>
        <v>4</v>
      </c>
      <c r="C33" s="21"/>
      <c r="D33" s="5" t="str">
        <f t="shared" si="1"/>
        <v/>
      </c>
      <c r="E33" s="1"/>
      <c r="F33" s="19"/>
      <c r="G33" s="13"/>
      <c r="H33" s="22"/>
      <c r="I33" s="6" t="str">
        <f t="shared" si="3"/>
        <v/>
      </c>
      <c r="K33" s="16">
        <f t="shared" si="8"/>
        <v>45382</v>
      </c>
      <c r="L33" s="12">
        <f t="shared" si="4"/>
        <v>1</v>
      </c>
      <c r="M33" s="21" t="s">
        <v>12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15" priority="18" operator="equal">
      <formula>1</formula>
    </cfRule>
  </conditionalFormatting>
  <conditionalFormatting sqref="L3:L33 G3:G33">
    <cfRule type="cellIs" dxfId="14" priority="17" operator="equal">
      <formula>1</formula>
    </cfRule>
  </conditionalFormatting>
  <printOptions horizontalCentered="1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9"/>
  <sheetViews>
    <sheetView showGridLines="0" zoomScale="90" zoomScaleNormal="90" zoomScalePageLayoutView="80" workbookViewId="0">
      <selection activeCell="C5" sqref="C5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>
        <f>A3</f>
        <v>45383</v>
      </c>
      <c r="B1" s="8"/>
      <c r="C1" s="8"/>
      <c r="D1" s="8"/>
      <c r="E1" s="8"/>
      <c r="F1" s="15"/>
      <c r="G1" s="8"/>
      <c r="H1" s="9" t="s">
        <v>13</v>
      </c>
      <c r="I1" s="8"/>
      <c r="J1" s="8"/>
      <c r="K1" s="15"/>
      <c r="L1" s="8"/>
      <c r="M1" s="10">
        <f>A7</f>
        <v>45387</v>
      </c>
      <c r="N1" s="8"/>
    </row>
    <row r="2" spans="1:14" ht="47" customHeight="1" thickBot="1" x14ac:dyDescent="0.25">
      <c r="A2" s="43">
        <f>A3</f>
        <v>45383</v>
      </c>
      <c r="B2" s="43"/>
      <c r="C2" s="43"/>
      <c r="D2" s="43"/>
      <c r="E2" s="7"/>
      <c r="F2" s="40">
        <f>F3</f>
        <v>45413</v>
      </c>
      <c r="G2" s="40"/>
      <c r="H2" s="40"/>
      <c r="I2" s="40"/>
      <c r="J2" s="7"/>
      <c r="K2" s="44">
        <f>K3</f>
        <v>45444</v>
      </c>
      <c r="L2" s="44"/>
      <c r="M2" s="44"/>
      <c r="N2" s="44"/>
    </row>
    <row r="3" spans="1:14" ht="27.75" customHeight="1" thickBot="1" x14ac:dyDescent="0.25">
      <c r="A3" s="25">
        <f>'1. Quartal'!K33+1</f>
        <v>45383</v>
      </c>
      <c r="B3" s="26">
        <f>WEEKDAY(A3,1)</f>
        <v>2</v>
      </c>
      <c r="C3" s="21" t="s">
        <v>14</v>
      </c>
      <c r="D3" s="5" t="str">
        <f>IF(WEEKDAY(A3,2)=1,TRUNC((A3-WEEKDAY(A3,2)-DATE(YEAR(A3+4-WEEKDAY(A3,2)),1,-10))/7)&amp;" KW","")</f>
        <v>14 KW</v>
      </c>
      <c r="E3" s="4"/>
      <c r="F3" s="25">
        <f>A32+1</f>
        <v>45413</v>
      </c>
      <c r="G3" s="26">
        <f>WEEKDAY(F3,1)</f>
        <v>4</v>
      </c>
      <c r="H3" s="21" t="s">
        <v>15</v>
      </c>
      <c r="I3" s="5" t="str">
        <f>IF(WEEKDAY(F3,2)=1,TRUNC((F3-WEEKDAY(F3,2)-DATE(YEAR(F3+4-WEEKDAY(F3,2)),1,-10))/7)&amp;" KW","")</f>
        <v/>
      </c>
      <c r="J3" s="1"/>
      <c r="K3" s="32">
        <f>F33+1</f>
        <v>45444</v>
      </c>
      <c r="L3" s="33">
        <f>WEEKDAY(K3,1)</f>
        <v>7</v>
      </c>
      <c r="M3" s="21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35">
        <f>A3+1</f>
        <v>45384</v>
      </c>
      <c r="B4" s="37">
        <f t="shared" ref="B4:B32" si="0">WEEKDAY(A4,1)</f>
        <v>3</v>
      </c>
      <c r="C4" s="30"/>
      <c r="D4" s="5" t="str">
        <f t="shared" ref="D4:D32" si="1">IF(WEEKDAY(A4,2)=1,TRUNC((A4-WEEKDAY(A4,2)-DATE(YEAR(A4+4-WEEKDAY(A4,2)),1,-10))/7)&amp;" KW","")</f>
        <v/>
      </c>
      <c r="E4" s="1"/>
      <c r="F4" s="16">
        <f>F3+1</f>
        <v>45414</v>
      </c>
      <c r="G4" s="12">
        <f t="shared" ref="G4:G33" si="2">WEEKDAY(F4,1)</f>
        <v>5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45445</v>
      </c>
      <c r="L4" s="12">
        <f t="shared" ref="L4:L32" si="4">WEEKDAY(K4,1)</f>
        <v>1</v>
      </c>
      <c r="M4" s="21" t="s">
        <v>16</v>
      </c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2" si="6">A4+1</f>
        <v>45385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3" si="7">F4+1</f>
        <v>45415</v>
      </c>
      <c r="G5" s="12">
        <f t="shared" si="2"/>
        <v>6</v>
      </c>
      <c r="H5" s="21"/>
      <c r="I5" s="5" t="str">
        <f t="shared" si="3"/>
        <v/>
      </c>
      <c r="J5" s="1"/>
      <c r="K5" s="35">
        <f t="shared" ref="K5:K32" si="8">K4+1</f>
        <v>45446</v>
      </c>
      <c r="L5" s="36">
        <f t="shared" si="4"/>
        <v>2</v>
      </c>
      <c r="M5" s="31"/>
      <c r="N5" s="5" t="str">
        <f t="shared" si="5"/>
        <v>23 KW</v>
      </c>
    </row>
    <row r="6" spans="1:14" ht="27.75" customHeight="1" thickBot="1" x14ac:dyDescent="0.25">
      <c r="A6" s="35">
        <f t="shared" si="6"/>
        <v>45386</v>
      </c>
      <c r="B6" s="36">
        <f t="shared" si="0"/>
        <v>5</v>
      </c>
      <c r="C6" s="38" t="s">
        <v>17</v>
      </c>
      <c r="D6" s="5" t="str">
        <f t="shared" si="1"/>
        <v/>
      </c>
      <c r="E6" s="1"/>
      <c r="F6" s="16">
        <f t="shared" si="7"/>
        <v>45416</v>
      </c>
      <c r="G6" s="12">
        <f t="shared" si="2"/>
        <v>7</v>
      </c>
      <c r="H6" s="21"/>
      <c r="I6" s="5" t="str">
        <f t="shared" si="3"/>
        <v/>
      </c>
      <c r="J6" s="1"/>
      <c r="K6" s="16">
        <f t="shared" si="8"/>
        <v>45447</v>
      </c>
      <c r="L6" s="12">
        <f t="shared" si="4"/>
        <v>3</v>
      </c>
      <c r="M6" s="21"/>
      <c r="N6" s="5" t="str">
        <f t="shared" si="5"/>
        <v/>
      </c>
    </row>
    <row r="7" spans="1:14" ht="27.75" customHeight="1" thickBot="1" x14ac:dyDescent="0.25">
      <c r="A7" s="35">
        <f t="shared" si="6"/>
        <v>45387</v>
      </c>
      <c r="B7" s="36">
        <f t="shared" si="0"/>
        <v>6</v>
      </c>
      <c r="C7" s="31"/>
      <c r="D7" s="5" t="str">
        <f t="shared" si="1"/>
        <v/>
      </c>
      <c r="E7" s="1"/>
      <c r="F7" s="16">
        <f t="shared" si="7"/>
        <v>45417</v>
      </c>
      <c r="G7" s="12">
        <f t="shared" si="2"/>
        <v>1</v>
      </c>
      <c r="H7" s="21"/>
      <c r="I7" s="5" t="str">
        <f t="shared" si="3"/>
        <v/>
      </c>
      <c r="J7" s="1"/>
      <c r="K7" s="16">
        <f t="shared" si="8"/>
        <v>45448</v>
      </c>
      <c r="L7" s="12">
        <f t="shared" si="4"/>
        <v>4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45388</v>
      </c>
      <c r="B8" s="12">
        <f t="shared" si="0"/>
        <v>7</v>
      </c>
      <c r="C8" s="21"/>
      <c r="D8" s="5" t="str">
        <f t="shared" si="1"/>
        <v/>
      </c>
      <c r="E8" s="3"/>
      <c r="F8" s="16">
        <f t="shared" si="7"/>
        <v>45418</v>
      </c>
      <c r="G8" s="12">
        <f t="shared" si="2"/>
        <v>2</v>
      </c>
      <c r="H8" s="21"/>
      <c r="I8" s="5" t="str">
        <f t="shared" si="3"/>
        <v>19 KW</v>
      </c>
      <c r="J8" s="1"/>
      <c r="K8" s="32">
        <f t="shared" si="8"/>
        <v>45449</v>
      </c>
      <c r="L8" s="33">
        <f t="shared" si="4"/>
        <v>5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45389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45419</v>
      </c>
      <c r="G9" s="12">
        <f t="shared" si="2"/>
        <v>3</v>
      </c>
      <c r="H9" s="21"/>
      <c r="I9" s="5" t="str">
        <f t="shared" si="3"/>
        <v/>
      </c>
      <c r="J9" s="1"/>
      <c r="K9" s="16">
        <f t="shared" si="8"/>
        <v>45450</v>
      </c>
      <c r="L9" s="12">
        <f t="shared" si="4"/>
        <v>6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45390</v>
      </c>
      <c r="B10" s="12">
        <f t="shared" si="0"/>
        <v>2</v>
      </c>
      <c r="C10" s="20"/>
      <c r="D10" s="5" t="str">
        <f t="shared" si="1"/>
        <v>15 KW</v>
      </c>
      <c r="E10" s="1"/>
      <c r="F10" s="16">
        <f t="shared" si="7"/>
        <v>45420</v>
      </c>
      <c r="G10" s="12">
        <f t="shared" si="2"/>
        <v>4</v>
      </c>
      <c r="H10" s="21"/>
      <c r="I10" s="5" t="str">
        <f t="shared" si="3"/>
        <v/>
      </c>
      <c r="J10" s="1"/>
      <c r="K10" s="16">
        <f t="shared" si="8"/>
        <v>45451</v>
      </c>
      <c r="L10" s="36">
        <f t="shared" si="4"/>
        <v>7</v>
      </c>
      <c r="M10" s="21"/>
      <c r="N10" s="5" t="str">
        <f t="shared" si="5"/>
        <v/>
      </c>
    </row>
    <row r="11" spans="1:14" ht="27.75" customHeight="1" thickBot="1" x14ac:dyDescent="0.25">
      <c r="A11" s="16">
        <f t="shared" si="6"/>
        <v>45391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45421</v>
      </c>
      <c r="G11" s="12">
        <f t="shared" si="2"/>
        <v>5</v>
      </c>
      <c r="H11" s="21" t="s">
        <v>18</v>
      </c>
      <c r="I11" s="5" t="str">
        <f t="shared" si="3"/>
        <v/>
      </c>
      <c r="J11" s="1"/>
      <c r="K11" s="16">
        <f t="shared" si="8"/>
        <v>45452</v>
      </c>
      <c r="L11" s="12">
        <f t="shared" si="4"/>
        <v>1</v>
      </c>
      <c r="M11" s="20"/>
      <c r="N11" s="5" t="str">
        <f t="shared" si="5"/>
        <v/>
      </c>
    </row>
    <row r="12" spans="1:14" ht="27.75" customHeight="1" thickBot="1" x14ac:dyDescent="0.25">
      <c r="A12" s="16">
        <f t="shared" si="6"/>
        <v>45392</v>
      </c>
      <c r="B12" s="29">
        <f t="shared" si="0"/>
        <v>4</v>
      </c>
      <c r="C12" s="21"/>
      <c r="D12" s="5" t="str">
        <f t="shared" si="1"/>
        <v/>
      </c>
      <c r="E12" s="1"/>
      <c r="F12" s="16">
        <f t="shared" si="7"/>
        <v>45422</v>
      </c>
      <c r="G12" s="12">
        <f t="shared" si="2"/>
        <v>6</v>
      </c>
      <c r="H12" s="21"/>
      <c r="I12" s="5" t="str">
        <f t="shared" si="3"/>
        <v/>
      </c>
      <c r="J12" s="1"/>
      <c r="K12" s="16">
        <f t="shared" si="8"/>
        <v>45453</v>
      </c>
      <c r="L12" s="12">
        <f t="shared" si="4"/>
        <v>2</v>
      </c>
      <c r="M12" s="20"/>
      <c r="N12" s="5" t="str">
        <f t="shared" si="5"/>
        <v>24 KW</v>
      </c>
    </row>
    <row r="13" spans="1:14" ht="27.75" customHeight="1" thickBot="1" x14ac:dyDescent="0.25">
      <c r="A13" s="16">
        <f t="shared" si="6"/>
        <v>45393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45423</v>
      </c>
      <c r="G13" s="12">
        <f t="shared" si="2"/>
        <v>7</v>
      </c>
      <c r="H13" s="21"/>
      <c r="I13" s="5" t="str">
        <f t="shared" si="3"/>
        <v/>
      </c>
      <c r="J13" s="1"/>
      <c r="K13" s="32">
        <f t="shared" si="8"/>
        <v>45454</v>
      </c>
      <c r="L13" s="33">
        <f t="shared" si="4"/>
        <v>3</v>
      </c>
      <c r="M13" s="34"/>
      <c r="N13" s="5" t="str">
        <f t="shared" si="5"/>
        <v/>
      </c>
    </row>
    <row r="14" spans="1:14" ht="27.75" customHeight="1" thickBot="1" x14ac:dyDescent="0.25">
      <c r="A14" s="16">
        <f t="shared" si="6"/>
        <v>45394</v>
      </c>
      <c r="B14" s="29">
        <f t="shared" si="0"/>
        <v>6</v>
      </c>
      <c r="C14" s="21"/>
      <c r="D14" s="5" t="str">
        <f t="shared" si="1"/>
        <v/>
      </c>
      <c r="E14" s="1"/>
      <c r="F14" s="16">
        <f t="shared" si="7"/>
        <v>45424</v>
      </c>
      <c r="G14" s="12">
        <f t="shared" si="2"/>
        <v>1</v>
      </c>
      <c r="H14" s="21" t="s">
        <v>19</v>
      </c>
      <c r="I14" s="5" t="str">
        <f t="shared" si="3"/>
        <v/>
      </c>
      <c r="J14" s="1"/>
      <c r="K14" s="16">
        <f t="shared" si="8"/>
        <v>45455</v>
      </c>
      <c r="L14" s="12">
        <f t="shared" si="4"/>
        <v>4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45395</v>
      </c>
      <c r="B15" s="29">
        <f t="shared" si="0"/>
        <v>7</v>
      </c>
      <c r="C15" s="21"/>
      <c r="D15" s="5" t="str">
        <f t="shared" si="1"/>
        <v/>
      </c>
      <c r="E15" s="1"/>
      <c r="F15" s="35">
        <f t="shared" si="7"/>
        <v>45425</v>
      </c>
      <c r="G15" s="36">
        <f t="shared" si="2"/>
        <v>2</v>
      </c>
      <c r="H15" s="31"/>
      <c r="I15" s="5" t="str">
        <f t="shared" si="3"/>
        <v>20 KW</v>
      </c>
      <c r="J15" s="1"/>
      <c r="K15" s="16">
        <f t="shared" si="8"/>
        <v>45456</v>
      </c>
      <c r="L15" s="12">
        <f t="shared" si="4"/>
        <v>5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45396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45426</v>
      </c>
      <c r="G16" s="12">
        <f t="shared" si="2"/>
        <v>3</v>
      </c>
      <c r="H16" s="21"/>
      <c r="I16" s="5" t="str">
        <f t="shared" si="3"/>
        <v/>
      </c>
      <c r="J16" s="1"/>
      <c r="K16" s="16">
        <f t="shared" si="8"/>
        <v>45457</v>
      </c>
      <c r="L16" s="12">
        <f t="shared" si="4"/>
        <v>6</v>
      </c>
      <c r="M16" s="21"/>
      <c r="N16" s="5" t="str">
        <f t="shared" si="5"/>
        <v/>
      </c>
    </row>
    <row r="17" spans="1:14" ht="27.75" customHeight="1" thickBot="1" x14ac:dyDescent="0.25">
      <c r="A17" s="35">
        <f t="shared" si="6"/>
        <v>45397</v>
      </c>
      <c r="B17" s="36">
        <f t="shared" si="0"/>
        <v>2</v>
      </c>
      <c r="C17" s="21" t="s">
        <v>20</v>
      </c>
      <c r="D17" s="5" t="str">
        <f t="shared" si="1"/>
        <v>16 KW</v>
      </c>
      <c r="E17" s="1"/>
      <c r="F17" s="16">
        <f t="shared" si="7"/>
        <v>45427</v>
      </c>
      <c r="G17" s="12">
        <f t="shared" si="2"/>
        <v>4</v>
      </c>
      <c r="H17" s="21"/>
      <c r="I17" s="5" t="str">
        <f t="shared" si="3"/>
        <v/>
      </c>
      <c r="J17" s="1"/>
      <c r="K17" s="16">
        <f t="shared" si="8"/>
        <v>45458</v>
      </c>
      <c r="L17" s="12">
        <f t="shared" si="4"/>
        <v>7</v>
      </c>
      <c r="M17" s="21"/>
      <c r="N17" s="5" t="str">
        <f t="shared" si="5"/>
        <v/>
      </c>
    </row>
    <row r="18" spans="1:14" ht="27.75" customHeight="1" thickBot="1" x14ac:dyDescent="0.25">
      <c r="A18" s="16">
        <f t="shared" si="6"/>
        <v>45398</v>
      </c>
      <c r="B18" s="33">
        <f>WEEKDAY(A18,1)</f>
        <v>3</v>
      </c>
      <c r="C18" s="21"/>
      <c r="D18" s="5" t="str">
        <f t="shared" si="1"/>
        <v/>
      </c>
      <c r="E18" s="1"/>
      <c r="F18" s="16">
        <f t="shared" si="7"/>
        <v>45428</v>
      </c>
      <c r="G18" s="12">
        <f t="shared" si="2"/>
        <v>5</v>
      </c>
      <c r="H18" s="21"/>
      <c r="I18" s="5" t="str">
        <f t="shared" si="3"/>
        <v/>
      </c>
      <c r="J18" s="1"/>
      <c r="K18" s="16">
        <f t="shared" si="8"/>
        <v>45459</v>
      </c>
      <c r="L18" s="12">
        <f t="shared" si="4"/>
        <v>1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45399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45429</v>
      </c>
      <c r="G19" s="12">
        <f t="shared" si="2"/>
        <v>6</v>
      </c>
      <c r="H19" s="21"/>
      <c r="I19" s="5" t="str">
        <f t="shared" si="3"/>
        <v/>
      </c>
      <c r="J19" s="1"/>
      <c r="K19" s="16">
        <f t="shared" si="8"/>
        <v>45460</v>
      </c>
      <c r="L19" s="12">
        <f t="shared" si="4"/>
        <v>2</v>
      </c>
      <c r="M19" s="21"/>
      <c r="N19" s="5" t="str">
        <f t="shared" si="5"/>
        <v>25 KW</v>
      </c>
    </row>
    <row r="20" spans="1:14" ht="27.75" customHeight="1" thickBot="1" x14ac:dyDescent="0.25">
      <c r="A20" s="32">
        <f t="shared" si="6"/>
        <v>45400</v>
      </c>
      <c r="B20" s="33">
        <f t="shared" si="0"/>
        <v>5</v>
      </c>
      <c r="C20" s="21"/>
      <c r="D20" s="5" t="str">
        <f t="shared" si="1"/>
        <v/>
      </c>
      <c r="E20" s="1"/>
      <c r="F20" s="32">
        <f t="shared" si="7"/>
        <v>45430</v>
      </c>
      <c r="G20" s="36">
        <f t="shared" si="2"/>
        <v>7</v>
      </c>
      <c r="H20" s="21"/>
      <c r="I20" s="5" t="str">
        <f t="shared" si="3"/>
        <v/>
      </c>
      <c r="J20" s="1"/>
      <c r="K20" s="16">
        <f t="shared" si="8"/>
        <v>45461</v>
      </c>
      <c r="L20" s="12">
        <f t="shared" si="4"/>
        <v>3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45401</v>
      </c>
      <c r="B21" s="12">
        <f t="shared" si="0"/>
        <v>6</v>
      </c>
      <c r="C21" s="20"/>
      <c r="D21" s="5" t="str">
        <f t="shared" si="1"/>
        <v/>
      </c>
      <c r="E21" s="1"/>
      <c r="F21" s="16">
        <f t="shared" si="7"/>
        <v>45431</v>
      </c>
      <c r="G21" s="12">
        <f t="shared" si="2"/>
        <v>1</v>
      </c>
      <c r="H21" s="21" t="s">
        <v>21</v>
      </c>
      <c r="I21" s="5" t="str">
        <f t="shared" si="3"/>
        <v/>
      </c>
      <c r="J21" s="1"/>
      <c r="K21" s="16">
        <f t="shared" si="8"/>
        <v>45462</v>
      </c>
      <c r="L21" s="12">
        <f t="shared" si="4"/>
        <v>4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45402</v>
      </c>
      <c r="B22" s="12">
        <f t="shared" si="0"/>
        <v>7</v>
      </c>
      <c r="C22" s="21"/>
      <c r="D22" s="5" t="str">
        <f t="shared" si="1"/>
        <v/>
      </c>
      <c r="E22" s="1"/>
      <c r="F22" s="25">
        <f t="shared" si="7"/>
        <v>45432</v>
      </c>
      <c r="G22" s="26">
        <f t="shared" si="2"/>
        <v>2</v>
      </c>
      <c r="H22" s="21" t="s">
        <v>22</v>
      </c>
      <c r="I22" s="5" t="str">
        <f t="shared" si="3"/>
        <v>21 KW</v>
      </c>
      <c r="J22" s="1"/>
      <c r="K22" s="16">
        <f t="shared" si="8"/>
        <v>45463</v>
      </c>
      <c r="L22" s="12">
        <f t="shared" si="4"/>
        <v>5</v>
      </c>
      <c r="M22" s="20"/>
      <c r="N22" s="5" t="str">
        <f t="shared" si="5"/>
        <v/>
      </c>
    </row>
    <row r="23" spans="1:14" ht="27.75" customHeight="1" thickBot="1" x14ac:dyDescent="0.25">
      <c r="A23" s="16">
        <f t="shared" si="6"/>
        <v>45403</v>
      </c>
      <c r="B23" s="12">
        <f t="shared" si="0"/>
        <v>1</v>
      </c>
      <c r="C23" s="20"/>
      <c r="D23" s="5" t="str">
        <f t="shared" si="1"/>
        <v/>
      </c>
      <c r="E23" s="1"/>
      <c r="F23" s="32">
        <f t="shared" si="7"/>
        <v>45433</v>
      </c>
      <c r="G23" s="33">
        <f t="shared" si="2"/>
        <v>3</v>
      </c>
      <c r="H23" s="34"/>
      <c r="I23" s="5" t="str">
        <f t="shared" si="3"/>
        <v/>
      </c>
      <c r="J23" s="1"/>
      <c r="K23" s="16">
        <f t="shared" si="8"/>
        <v>45464</v>
      </c>
      <c r="L23" s="12">
        <f t="shared" si="4"/>
        <v>6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45404</v>
      </c>
      <c r="B24" s="12">
        <f t="shared" si="0"/>
        <v>2</v>
      </c>
      <c r="C24" s="20"/>
      <c r="D24" s="5" t="str">
        <f t="shared" si="1"/>
        <v>17 KW</v>
      </c>
      <c r="E24" s="1"/>
      <c r="F24" s="16">
        <f t="shared" si="7"/>
        <v>45434</v>
      </c>
      <c r="G24" s="12">
        <f t="shared" si="2"/>
        <v>4</v>
      </c>
      <c r="H24" s="21"/>
      <c r="I24" s="5" t="str">
        <f t="shared" si="3"/>
        <v/>
      </c>
      <c r="J24" s="1"/>
      <c r="K24" s="16">
        <f t="shared" si="8"/>
        <v>45465</v>
      </c>
      <c r="L24" s="12">
        <f t="shared" si="4"/>
        <v>7</v>
      </c>
      <c r="M24" s="21"/>
      <c r="N24" s="5" t="str">
        <f t="shared" si="5"/>
        <v/>
      </c>
    </row>
    <row r="25" spans="1:14" ht="27.75" customHeight="1" thickBot="1" x14ac:dyDescent="0.25">
      <c r="A25" s="16">
        <f t="shared" si="6"/>
        <v>45405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45435</v>
      </c>
      <c r="G25" s="12">
        <f t="shared" si="2"/>
        <v>5</v>
      </c>
      <c r="H25" s="21"/>
      <c r="I25" s="5" t="str">
        <f t="shared" si="3"/>
        <v/>
      </c>
      <c r="J25" s="1"/>
      <c r="K25" s="16">
        <f t="shared" si="8"/>
        <v>45466</v>
      </c>
      <c r="L25" s="12">
        <f t="shared" si="4"/>
        <v>1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45406</v>
      </c>
      <c r="B26" s="12">
        <f t="shared" si="0"/>
        <v>4</v>
      </c>
      <c r="C26" s="21"/>
      <c r="D26" s="5" t="str">
        <f t="shared" si="1"/>
        <v/>
      </c>
      <c r="E26" s="1"/>
      <c r="F26" s="35">
        <f t="shared" si="7"/>
        <v>45436</v>
      </c>
      <c r="G26" s="36">
        <f t="shared" si="2"/>
        <v>6</v>
      </c>
      <c r="H26" s="31"/>
      <c r="I26" s="5" t="str">
        <f t="shared" si="3"/>
        <v/>
      </c>
      <c r="J26" s="1"/>
      <c r="K26" s="16">
        <f t="shared" si="8"/>
        <v>45467</v>
      </c>
      <c r="L26" s="12">
        <f t="shared" si="4"/>
        <v>2</v>
      </c>
      <c r="M26" s="21"/>
      <c r="N26" s="5" t="str">
        <f t="shared" si="5"/>
        <v>26 KW</v>
      </c>
    </row>
    <row r="27" spans="1:14" ht="27.75" customHeight="1" thickBot="1" x14ac:dyDescent="0.25">
      <c r="A27" s="16">
        <f t="shared" si="6"/>
        <v>45407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45437</v>
      </c>
      <c r="G27" s="12">
        <f t="shared" si="2"/>
        <v>7</v>
      </c>
      <c r="H27" s="21"/>
      <c r="I27" s="5" t="str">
        <f t="shared" si="3"/>
        <v/>
      </c>
      <c r="J27" s="1"/>
      <c r="K27" s="16">
        <f t="shared" si="8"/>
        <v>45468</v>
      </c>
      <c r="L27" s="12">
        <f t="shared" si="4"/>
        <v>3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45408</v>
      </c>
      <c r="B28" s="12">
        <f t="shared" si="0"/>
        <v>6</v>
      </c>
      <c r="C28" s="21"/>
      <c r="D28" s="5" t="str">
        <f t="shared" si="1"/>
        <v/>
      </c>
      <c r="E28" s="1"/>
      <c r="F28" s="32">
        <f t="shared" si="7"/>
        <v>45438</v>
      </c>
      <c r="G28" s="33">
        <f t="shared" si="2"/>
        <v>1</v>
      </c>
      <c r="H28" s="21"/>
      <c r="I28" s="5" t="str">
        <f t="shared" si="3"/>
        <v/>
      </c>
      <c r="J28" s="1"/>
      <c r="K28" s="16">
        <f t="shared" si="8"/>
        <v>45469</v>
      </c>
      <c r="L28" s="12">
        <f t="shared" si="4"/>
        <v>4</v>
      </c>
      <c r="M28" s="21"/>
      <c r="N28" s="5" t="str">
        <f t="shared" si="5"/>
        <v/>
      </c>
    </row>
    <row r="29" spans="1:14" ht="27.75" customHeight="1" thickBot="1" x14ac:dyDescent="0.25">
      <c r="A29" s="16">
        <f t="shared" si="6"/>
        <v>45409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45439</v>
      </c>
      <c r="G29" s="12">
        <f t="shared" si="2"/>
        <v>2</v>
      </c>
      <c r="H29" s="21"/>
      <c r="I29" s="5" t="str">
        <f t="shared" si="3"/>
        <v>22 KW</v>
      </c>
      <c r="J29" s="1"/>
      <c r="K29" s="16">
        <f t="shared" si="8"/>
        <v>45470</v>
      </c>
      <c r="L29" s="12">
        <f t="shared" si="4"/>
        <v>5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45410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45440</v>
      </c>
      <c r="G30" s="12">
        <f t="shared" si="2"/>
        <v>3</v>
      </c>
      <c r="H30" s="21"/>
      <c r="I30" s="5" t="str">
        <f t="shared" si="3"/>
        <v/>
      </c>
      <c r="J30" s="1"/>
      <c r="K30" s="16">
        <f t="shared" si="8"/>
        <v>45471</v>
      </c>
      <c r="L30" s="12">
        <f t="shared" si="4"/>
        <v>6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45411</v>
      </c>
      <c r="B31" s="12">
        <f t="shared" si="0"/>
        <v>2</v>
      </c>
      <c r="C31" s="21"/>
      <c r="D31" s="5" t="str">
        <f t="shared" si="1"/>
        <v>18 KW</v>
      </c>
      <c r="E31" s="1"/>
      <c r="F31" s="16">
        <f t="shared" si="7"/>
        <v>45441</v>
      </c>
      <c r="G31" s="36">
        <f t="shared" si="2"/>
        <v>4</v>
      </c>
      <c r="H31" s="21"/>
      <c r="I31" s="5" t="str">
        <f t="shared" si="3"/>
        <v/>
      </c>
      <c r="J31" s="1"/>
      <c r="K31" s="16">
        <f t="shared" si="8"/>
        <v>45472</v>
      </c>
      <c r="L31" s="12">
        <f t="shared" si="4"/>
        <v>7</v>
      </c>
      <c r="M31" s="21" t="s">
        <v>23</v>
      </c>
      <c r="N31" s="5" t="str">
        <f t="shared" si="5"/>
        <v/>
      </c>
    </row>
    <row r="32" spans="1:14" ht="27.75" customHeight="1" thickBot="1" x14ac:dyDescent="0.25">
      <c r="A32" s="16">
        <f t="shared" si="6"/>
        <v>45412</v>
      </c>
      <c r="B32" s="12">
        <f t="shared" si="0"/>
        <v>3</v>
      </c>
      <c r="C32" s="21"/>
      <c r="D32" s="5" t="str">
        <f t="shared" si="1"/>
        <v/>
      </c>
      <c r="E32" s="1"/>
      <c r="F32" s="25">
        <f t="shared" si="7"/>
        <v>45442</v>
      </c>
      <c r="G32" s="26">
        <f t="shared" si="2"/>
        <v>5</v>
      </c>
      <c r="H32" s="20" t="s">
        <v>24</v>
      </c>
      <c r="I32" s="5" t="str">
        <f t="shared" si="3"/>
        <v/>
      </c>
      <c r="J32" s="1"/>
      <c r="K32" s="16">
        <f t="shared" si="8"/>
        <v>45473</v>
      </c>
      <c r="L32" s="12">
        <f t="shared" si="4"/>
        <v>1</v>
      </c>
      <c r="M32" s="21"/>
      <c r="N32" s="5" t="str">
        <f t="shared" si="5"/>
        <v/>
      </c>
    </row>
    <row r="33" spans="1:14" ht="27.75" customHeight="1" thickBot="1" x14ac:dyDescent="0.25">
      <c r="A33" s="19"/>
      <c r="B33" s="13"/>
      <c r="C33" s="22"/>
      <c r="D33" s="6"/>
      <c r="E33" s="1"/>
      <c r="F33" s="16">
        <f t="shared" si="7"/>
        <v>45443</v>
      </c>
      <c r="G33" s="12">
        <f t="shared" si="2"/>
        <v>6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9"/>
  <sheetViews>
    <sheetView showGridLines="0" topLeftCell="C1" zoomScaleNormal="100" zoomScalePageLayoutView="94" workbookViewId="0">
      <selection activeCell="C6" sqref="C6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>
        <f>A3</f>
        <v>45474</v>
      </c>
      <c r="B1" s="8"/>
      <c r="C1" s="8"/>
      <c r="D1" s="8"/>
      <c r="E1" s="8"/>
      <c r="F1" s="15"/>
      <c r="G1" s="8"/>
      <c r="H1" s="9" t="s">
        <v>25</v>
      </c>
      <c r="I1" s="8"/>
      <c r="J1" s="8"/>
      <c r="K1" s="15"/>
      <c r="L1" s="8"/>
      <c r="M1" s="10">
        <f>A7</f>
        <v>45478</v>
      </c>
      <c r="N1" s="8"/>
    </row>
    <row r="2" spans="1:14" ht="47" customHeight="1" thickBot="1" x14ac:dyDescent="0.25">
      <c r="A2" s="45">
        <f>A3</f>
        <v>45474</v>
      </c>
      <c r="B2" s="45"/>
      <c r="C2" s="45"/>
      <c r="D2" s="45"/>
      <c r="E2" s="7"/>
      <c r="F2" s="46">
        <f>F3</f>
        <v>45505</v>
      </c>
      <c r="G2" s="46"/>
      <c r="H2" s="46"/>
      <c r="I2" s="46"/>
      <c r="J2" s="7"/>
      <c r="K2" s="44">
        <f>K3</f>
        <v>45536</v>
      </c>
      <c r="L2" s="44"/>
      <c r="M2" s="44"/>
      <c r="N2" s="44"/>
    </row>
    <row r="3" spans="1:14" ht="27.75" customHeight="1" thickBot="1" x14ac:dyDescent="0.25">
      <c r="A3" s="16">
        <f>'2. Quartal'!K32+1</f>
        <v>45474</v>
      </c>
      <c r="B3" s="12">
        <f>WEEKDAY(A3,1)</f>
        <v>2</v>
      </c>
      <c r="C3" s="24"/>
      <c r="D3" s="5" t="str">
        <f>IF(WEEKDAY(A3,2)=1,TRUNC((A3-WEEKDAY(A3,2)-DATE(YEAR(A3+4-WEEKDAY(A3,2)),1,-10))/7)&amp;" KW","")</f>
        <v>27 KW</v>
      </c>
      <c r="E3" s="4"/>
      <c r="F3" s="25">
        <f>A33+1</f>
        <v>45505</v>
      </c>
      <c r="G3" s="26">
        <f>WEEKDAY(F3,1)</f>
        <v>5</v>
      </c>
      <c r="H3" s="20" t="s">
        <v>26</v>
      </c>
      <c r="I3" s="5" t="str">
        <f>IF(WEEKDAY(F3,2)=1,TRUNC((F3-WEEKDAY(F3,2)-DATE(YEAR(F3+4-WEEKDAY(F3,2)),1,-10))/7)&amp;" KW","")</f>
        <v/>
      </c>
      <c r="J3" s="1"/>
      <c r="K3" s="16">
        <f>F33+1</f>
        <v>45536</v>
      </c>
      <c r="L3" s="12">
        <f>WEEKDAY(K3,1)</f>
        <v>1</v>
      </c>
      <c r="M3" s="21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16">
        <f>A3+1</f>
        <v>45475</v>
      </c>
      <c r="B4" s="11">
        <f t="shared" ref="B4:B33" si="0">WEEKDAY(A4,1)</f>
        <v>3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45506</v>
      </c>
      <c r="G4" s="12">
        <f t="shared" ref="G4:G33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45537</v>
      </c>
      <c r="L4" s="12">
        <f t="shared" ref="L4:L32" si="4">WEEKDAY(K4,1)</f>
        <v>2</v>
      </c>
      <c r="M4" s="21"/>
      <c r="N4" s="5" t="str">
        <f t="shared" ref="N4:N32" si="5">IF(WEEKDAY(K4,2)=1,TRUNC((K4-WEEKDAY(K4,2)-DATE(YEAR(K4+4-WEEKDAY(K4,2)),1,-10))/7)&amp;" KW","")</f>
        <v>36 KW</v>
      </c>
    </row>
    <row r="5" spans="1:14" ht="27.75" customHeight="1" thickBot="1" x14ac:dyDescent="0.25">
      <c r="A5" s="16">
        <f t="shared" ref="A5:A33" si="6">A4+1</f>
        <v>45476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3" si="7">F4+1</f>
        <v>45507</v>
      </c>
      <c r="G5" s="12">
        <f t="shared" si="2"/>
        <v>7</v>
      </c>
      <c r="H5" s="21"/>
      <c r="I5" s="5" t="str">
        <f t="shared" si="3"/>
        <v/>
      </c>
      <c r="J5" s="1"/>
      <c r="K5" s="16">
        <f t="shared" ref="K5:K32" si="8">K4+1</f>
        <v>45538</v>
      </c>
      <c r="L5" s="12">
        <f t="shared" si="4"/>
        <v>3</v>
      </c>
      <c r="M5" s="21"/>
      <c r="N5" s="5" t="str">
        <f t="shared" si="5"/>
        <v/>
      </c>
    </row>
    <row r="6" spans="1:14" ht="27.75" customHeight="1" thickBot="1" x14ac:dyDescent="0.25">
      <c r="A6" s="16">
        <f t="shared" si="6"/>
        <v>45477</v>
      </c>
      <c r="B6" s="12">
        <f t="shared" si="0"/>
        <v>5</v>
      </c>
      <c r="C6" s="21"/>
      <c r="D6" s="5" t="str">
        <f t="shared" si="1"/>
        <v/>
      </c>
      <c r="E6" s="1"/>
      <c r="F6" s="16">
        <f t="shared" si="7"/>
        <v>45508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45539</v>
      </c>
      <c r="L6" s="12">
        <f t="shared" si="4"/>
        <v>4</v>
      </c>
      <c r="M6" s="21"/>
      <c r="N6" s="5" t="str">
        <f t="shared" si="5"/>
        <v/>
      </c>
    </row>
    <row r="7" spans="1:14" ht="27.75" customHeight="1" thickBot="1" x14ac:dyDescent="0.25">
      <c r="A7" s="16">
        <f t="shared" si="6"/>
        <v>45478</v>
      </c>
      <c r="B7" s="12">
        <f t="shared" si="0"/>
        <v>6</v>
      </c>
      <c r="C7" s="21"/>
      <c r="D7" s="5" t="str">
        <f t="shared" si="1"/>
        <v/>
      </c>
      <c r="E7" s="1"/>
      <c r="F7" s="16">
        <f t="shared" si="7"/>
        <v>45509</v>
      </c>
      <c r="G7" s="12">
        <f t="shared" si="2"/>
        <v>2</v>
      </c>
      <c r="H7" s="21"/>
      <c r="I7" s="5" t="str">
        <f t="shared" si="3"/>
        <v>32 KW</v>
      </c>
      <c r="J7" s="1"/>
      <c r="K7" s="16">
        <f t="shared" si="8"/>
        <v>45540</v>
      </c>
      <c r="L7" s="12">
        <f t="shared" si="4"/>
        <v>5</v>
      </c>
      <c r="M7" s="21" t="s">
        <v>27</v>
      </c>
      <c r="N7" s="5" t="str">
        <f t="shared" si="5"/>
        <v/>
      </c>
    </row>
    <row r="8" spans="1:14" ht="27.75" customHeight="1" thickBot="1" x14ac:dyDescent="0.25">
      <c r="A8" s="16">
        <f t="shared" si="6"/>
        <v>45479</v>
      </c>
      <c r="B8" s="12">
        <f t="shared" si="0"/>
        <v>7</v>
      </c>
      <c r="C8" s="21"/>
      <c r="D8" s="5" t="str">
        <f t="shared" si="1"/>
        <v/>
      </c>
      <c r="E8" s="3"/>
      <c r="F8" s="16">
        <f t="shared" si="7"/>
        <v>45510</v>
      </c>
      <c r="G8" s="12">
        <f t="shared" si="2"/>
        <v>3</v>
      </c>
      <c r="H8" s="21"/>
      <c r="I8" s="5" t="str">
        <f t="shared" si="3"/>
        <v/>
      </c>
      <c r="J8" s="1"/>
      <c r="K8" s="16">
        <f t="shared" si="8"/>
        <v>45541</v>
      </c>
      <c r="L8" s="12">
        <f t="shared" si="4"/>
        <v>6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45480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45511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45542</v>
      </c>
      <c r="L9" s="12">
        <f t="shared" si="4"/>
        <v>7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45481</v>
      </c>
      <c r="B10" s="12">
        <f t="shared" si="0"/>
        <v>2</v>
      </c>
      <c r="C10" s="21"/>
      <c r="D10" s="5" t="str">
        <f t="shared" si="1"/>
        <v>28 KW</v>
      </c>
      <c r="E10" s="1"/>
      <c r="F10" s="16">
        <f t="shared" si="7"/>
        <v>45512</v>
      </c>
      <c r="G10" s="12">
        <f t="shared" si="2"/>
        <v>5</v>
      </c>
      <c r="H10" s="21"/>
      <c r="I10" s="5" t="str">
        <f t="shared" si="3"/>
        <v/>
      </c>
      <c r="J10" s="1"/>
      <c r="K10" s="16">
        <f t="shared" si="8"/>
        <v>45543</v>
      </c>
      <c r="L10" s="12">
        <f t="shared" si="4"/>
        <v>1</v>
      </c>
      <c r="M10" s="21"/>
      <c r="N10" s="5" t="str">
        <f t="shared" si="5"/>
        <v/>
      </c>
    </row>
    <row r="11" spans="1:14" ht="27.75" customHeight="1" thickBot="1" x14ac:dyDescent="0.25">
      <c r="A11" s="16">
        <f t="shared" si="6"/>
        <v>45482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45513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45544</v>
      </c>
      <c r="L11" s="12">
        <f t="shared" si="4"/>
        <v>2</v>
      </c>
      <c r="M11" s="20" t="s">
        <v>28</v>
      </c>
      <c r="N11" s="5" t="str">
        <f t="shared" si="5"/>
        <v>37 KW</v>
      </c>
    </row>
    <row r="12" spans="1:14" ht="27.75" customHeight="1" thickBot="1" x14ac:dyDescent="0.25">
      <c r="A12" s="16">
        <f t="shared" si="6"/>
        <v>45483</v>
      </c>
      <c r="B12" s="12">
        <f t="shared" si="0"/>
        <v>4</v>
      </c>
      <c r="C12" s="21"/>
      <c r="D12" s="5" t="str">
        <f t="shared" si="1"/>
        <v/>
      </c>
      <c r="E12" s="1"/>
      <c r="F12" s="16">
        <f t="shared" si="7"/>
        <v>45514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45545</v>
      </c>
      <c r="L12" s="12">
        <f t="shared" si="4"/>
        <v>3</v>
      </c>
      <c r="M12" s="21"/>
      <c r="N12" s="5" t="str">
        <f t="shared" si="5"/>
        <v/>
      </c>
    </row>
    <row r="13" spans="1:14" ht="27.75" customHeight="1" thickBot="1" x14ac:dyDescent="0.25">
      <c r="A13" s="16">
        <f t="shared" si="6"/>
        <v>45484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45515</v>
      </c>
      <c r="G13" s="12">
        <f t="shared" si="2"/>
        <v>1</v>
      </c>
      <c r="H13" s="21"/>
      <c r="I13" s="5" t="str">
        <f t="shared" si="3"/>
        <v/>
      </c>
      <c r="J13" s="1"/>
      <c r="K13" s="16">
        <f t="shared" si="8"/>
        <v>45546</v>
      </c>
      <c r="L13" s="12">
        <f t="shared" si="4"/>
        <v>4</v>
      </c>
      <c r="M13" s="21"/>
      <c r="N13" s="5" t="str">
        <f t="shared" si="5"/>
        <v/>
      </c>
    </row>
    <row r="14" spans="1:14" ht="27.75" customHeight="1" thickBot="1" x14ac:dyDescent="0.25">
      <c r="A14" s="16">
        <f t="shared" si="6"/>
        <v>45485</v>
      </c>
      <c r="B14" s="12">
        <f t="shared" si="0"/>
        <v>6</v>
      </c>
      <c r="C14" s="21"/>
      <c r="D14" s="5" t="str">
        <f t="shared" si="1"/>
        <v/>
      </c>
      <c r="E14" s="1"/>
      <c r="F14" s="16">
        <f t="shared" si="7"/>
        <v>45516</v>
      </c>
      <c r="G14" s="12">
        <f t="shared" si="2"/>
        <v>2</v>
      </c>
      <c r="H14" s="21"/>
      <c r="I14" s="5" t="str">
        <f t="shared" si="3"/>
        <v>33 KW</v>
      </c>
      <c r="J14" s="1"/>
      <c r="K14" s="16">
        <f t="shared" si="8"/>
        <v>45547</v>
      </c>
      <c r="L14" s="12">
        <f t="shared" si="4"/>
        <v>5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45486</v>
      </c>
      <c r="B15" s="12">
        <f t="shared" si="0"/>
        <v>7</v>
      </c>
      <c r="C15" s="21"/>
      <c r="D15" s="5" t="str">
        <f t="shared" si="1"/>
        <v/>
      </c>
      <c r="E15" s="1"/>
      <c r="F15" s="16">
        <f t="shared" si="7"/>
        <v>45517</v>
      </c>
      <c r="G15" s="12">
        <f t="shared" si="2"/>
        <v>3</v>
      </c>
      <c r="H15" s="21"/>
      <c r="I15" s="5" t="str">
        <f t="shared" si="3"/>
        <v/>
      </c>
      <c r="J15" s="1"/>
      <c r="K15" s="16">
        <f t="shared" si="8"/>
        <v>45548</v>
      </c>
      <c r="L15" s="12">
        <f t="shared" si="4"/>
        <v>6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45487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45518</v>
      </c>
      <c r="G16" s="12">
        <f t="shared" si="2"/>
        <v>4</v>
      </c>
      <c r="H16" s="21"/>
      <c r="I16" s="5" t="str">
        <f t="shared" si="3"/>
        <v/>
      </c>
      <c r="J16" s="1"/>
      <c r="K16" s="16">
        <f t="shared" si="8"/>
        <v>45549</v>
      </c>
      <c r="L16" s="12">
        <f t="shared" si="4"/>
        <v>7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45488</v>
      </c>
      <c r="B17" s="12">
        <f t="shared" si="0"/>
        <v>2</v>
      </c>
      <c r="C17" s="21"/>
      <c r="D17" s="5" t="str">
        <f t="shared" si="1"/>
        <v>29 KW</v>
      </c>
      <c r="E17" s="1"/>
      <c r="F17" s="32">
        <f t="shared" si="7"/>
        <v>45519</v>
      </c>
      <c r="G17" s="36">
        <f t="shared" si="2"/>
        <v>5</v>
      </c>
      <c r="H17" s="20" t="s">
        <v>29</v>
      </c>
      <c r="I17" s="5" t="str">
        <f t="shared" si="3"/>
        <v/>
      </c>
      <c r="J17" s="1"/>
      <c r="K17" s="16">
        <f t="shared" si="8"/>
        <v>45550</v>
      </c>
      <c r="L17" s="12">
        <f t="shared" si="4"/>
        <v>1</v>
      </c>
      <c r="M17" s="21"/>
      <c r="N17" s="5" t="str">
        <f t="shared" si="5"/>
        <v/>
      </c>
    </row>
    <row r="18" spans="1:14" ht="27.75" customHeight="1" thickBot="1" x14ac:dyDescent="0.25">
      <c r="A18" s="16">
        <f t="shared" si="6"/>
        <v>45489</v>
      </c>
      <c r="B18" s="12">
        <f t="shared" si="0"/>
        <v>3</v>
      </c>
      <c r="C18" s="21"/>
      <c r="D18" s="5" t="str">
        <f t="shared" si="1"/>
        <v/>
      </c>
      <c r="E18" s="1"/>
      <c r="F18" s="16">
        <f t="shared" si="7"/>
        <v>45520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45551</v>
      </c>
      <c r="L18" s="12">
        <f t="shared" si="4"/>
        <v>2</v>
      </c>
      <c r="M18" s="21"/>
      <c r="N18" s="5" t="str">
        <f t="shared" si="5"/>
        <v>38 KW</v>
      </c>
    </row>
    <row r="19" spans="1:14" ht="27.75" customHeight="1" thickBot="1" x14ac:dyDescent="0.25">
      <c r="A19" s="16">
        <f t="shared" si="6"/>
        <v>45490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45521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45552</v>
      </c>
      <c r="L19" s="12">
        <f t="shared" si="4"/>
        <v>3</v>
      </c>
      <c r="M19" s="21"/>
      <c r="N19" s="5" t="str">
        <f t="shared" si="5"/>
        <v/>
      </c>
    </row>
    <row r="20" spans="1:14" ht="27.75" customHeight="1" thickBot="1" x14ac:dyDescent="0.25">
      <c r="A20" s="16">
        <f t="shared" si="6"/>
        <v>45491</v>
      </c>
      <c r="B20" s="12">
        <f t="shared" si="0"/>
        <v>5</v>
      </c>
      <c r="C20" s="21"/>
      <c r="D20" s="5" t="str">
        <f t="shared" si="1"/>
        <v/>
      </c>
      <c r="E20" s="1"/>
      <c r="F20" s="16">
        <f t="shared" si="7"/>
        <v>45522</v>
      </c>
      <c r="G20" s="12">
        <f t="shared" si="2"/>
        <v>1</v>
      </c>
      <c r="H20" s="21"/>
      <c r="I20" s="5" t="str">
        <f t="shared" si="3"/>
        <v/>
      </c>
      <c r="J20" s="1"/>
      <c r="K20" s="16">
        <f t="shared" si="8"/>
        <v>45553</v>
      </c>
      <c r="L20" s="12">
        <f t="shared" si="4"/>
        <v>4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45492</v>
      </c>
      <c r="B21" s="12">
        <f t="shared" si="0"/>
        <v>6</v>
      </c>
      <c r="C21" s="21"/>
      <c r="D21" s="5" t="str">
        <f t="shared" si="1"/>
        <v/>
      </c>
      <c r="E21" s="1"/>
      <c r="F21" s="16">
        <f t="shared" si="7"/>
        <v>45523</v>
      </c>
      <c r="G21" s="12">
        <f t="shared" si="2"/>
        <v>2</v>
      </c>
      <c r="H21" s="21"/>
      <c r="I21" s="5" t="str">
        <f t="shared" si="3"/>
        <v>34 KW</v>
      </c>
      <c r="J21" s="1"/>
      <c r="K21" s="16">
        <f t="shared" si="8"/>
        <v>45554</v>
      </c>
      <c r="L21" s="12">
        <f t="shared" si="4"/>
        <v>5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45493</v>
      </c>
      <c r="B22" s="12">
        <f t="shared" si="0"/>
        <v>7</v>
      </c>
      <c r="C22" s="21"/>
      <c r="D22" s="5" t="str">
        <f t="shared" si="1"/>
        <v/>
      </c>
      <c r="E22" s="1"/>
      <c r="F22" s="16">
        <f t="shared" si="7"/>
        <v>45524</v>
      </c>
      <c r="G22" s="12">
        <f t="shared" si="2"/>
        <v>3</v>
      </c>
      <c r="H22" s="21"/>
      <c r="I22" s="5" t="str">
        <f t="shared" si="3"/>
        <v/>
      </c>
      <c r="J22" s="1"/>
      <c r="K22" s="16">
        <f t="shared" si="8"/>
        <v>45555</v>
      </c>
      <c r="L22" s="12">
        <f t="shared" si="4"/>
        <v>6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45494</v>
      </c>
      <c r="B23" s="12">
        <f t="shared" si="0"/>
        <v>1</v>
      </c>
      <c r="C23" s="21"/>
      <c r="D23" s="5" t="str">
        <f t="shared" si="1"/>
        <v/>
      </c>
      <c r="E23" s="1"/>
      <c r="F23" s="16">
        <f t="shared" si="7"/>
        <v>45525</v>
      </c>
      <c r="G23" s="12">
        <f t="shared" si="2"/>
        <v>4</v>
      </c>
      <c r="H23" s="21"/>
      <c r="I23" s="5" t="str">
        <f t="shared" si="3"/>
        <v/>
      </c>
      <c r="J23" s="1"/>
      <c r="K23" s="16">
        <f t="shared" si="8"/>
        <v>45556</v>
      </c>
      <c r="L23" s="12">
        <f t="shared" si="4"/>
        <v>7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45495</v>
      </c>
      <c r="B24" s="12">
        <f t="shared" si="0"/>
        <v>2</v>
      </c>
      <c r="C24" s="21"/>
      <c r="D24" s="5" t="str">
        <f t="shared" si="1"/>
        <v>30 KW</v>
      </c>
      <c r="E24" s="1"/>
      <c r="F24" s="16">
        <f t="shared" si="7"/>
        <v>45526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45557</v>
      </c>
      <c r="L24" s="12">
        <f t="shared" si="4"/>
        <v>1</v>
      </c>
      <c r="M24" s="21"/>
      <c r="N24" s="5" t="str">
        <f t="shared" si="5"/>
        <v/>
      </c>
    </row>
    <row r="25" spans="1:14" ht="27.75" customHeight="1" thickBot="1" x14ac:dyDescent="0.25">
      <c r="A25" s="16">
        <f t="shared" si="6"/>
        <v>45496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45527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45558</v>
      </c>
      <c r="L25" s="12">
        <f t="shared" si="4"/>
        <v>2</v>
      </c>
      <c r="M25" s="21"/>
      <c r="N25" s="5" t="str">
        <f t="shared" si="5"/>
        <v>39 KW</v>
      </c>
    </row>
    <row r="26" spans="1:14" ht="27.75" customHeight="1" thickBot="1" x14ac:dyDescent="0.25">
      <c r="A26" s="16">
        <f t="shared" si="6"/>
        <v>45497</v>
      </c>
      <c r="B26" s="12">
        <f t="shared" si="0"/>
        <v>4</v>
      </c>
      <c r="C26" s="21"/>
      <c r="D26" s="5" t="str">
        <f t="shared" si="1"/>
        <v/>
      </c>
      <c r="E26" s="1"/>
      <c r="F26" s="16">
        <f t="shared" si="7"/>
        <v>45528</v>
      </c>
      <c r="G26" s="12">
        <f t="shared" si="2"/>
        <v>7</v>
      </c>
      <c r="H26" s="21"/>
      <c r="I26" s="5" t="str">
        <f t="shared" si="3"/>
        <v/>
      </c>
      <c r="J26" s="1"/>
      <c r="K26" s="16">
        <f t="shared" si="8"/>
        <v>45559</v>
      </c>
      <c r="L26" s="12">
        <f t="shared" si="4"/>
        <v>3</v>
      </c>
      <c r="M26" s="21"/>
      <c r="N26" s="5" t="str">
        <f t="shared" si="5"/>
        <v/>
      </c>
    </row>
    <row r="27" spans="1:14" ht="27.75" customHeight="1" thickBot="1" x14ac:dyDescent="0.25">
      <c r="A27" s="16">
        <f t="shared" si="6"/>
        <v>45498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45529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45560</v>
      </c>
      <c r="L27" s="12">
        <f t="shared" si="4"/>
        <v>4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45499</v>
      </c>
      <c r="B28" s="12">
        <f t="shared" si="0"/>
        <v>6</v>
      </c>
      <c r="C28" s="21"/>
      <c r="D28" s="5" t="str">
        <f t="shared" si="1"/>
        <v/>
      </c>
      <c r="E28" s="1"/>
      <c r="F28" s="16">
        <f t="shared" si="7"/>
        <v>45530</v>
      </c>
      <c r="G28" s="12">
        <f t="shared" si="2"/>
        <v>2</v>
      </c>
      <c r="H28" s="21"/>
      <c r="I28" s="5" t="str">
        <f t="shared" si="3"/>
        <v>35 KW</v>
      </c>
      <c r="J28" s="1"/>
      <c r="K28" s="16">
        <f t="shared" si="8"/>
        <v>45561</v>
      </c>
      <c r="L28" s="12">
        <f t="shared" si="4"/>
        <v>5</v>
      </c>
      <c r="M28" s="21"/>
      <c r="N28" s="5" t="str">
        <f t="shared" si="5"/>
        <v/>
      </c>
    </row>
    <row r="29" spans="1:14" ht="27.75" customHeight="1" thickBot="1" x14ac:dyDescent="0.25">
      <c r="A29" s="16">
        <f t="shared" si="6"/>
        <v>45500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45531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45562</v>
      </c>
      <c r="L29" s="12">
        <f t="shared" si="4"/>
        <v>6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45501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45532</v>
      </c>
      <c r="G30" s="12">
        <f t="shared" si="2"/>
        <v>4</v>
      </c>
      <c r="H30" s="21"/>
      <c r="I30" s="5" t="str">
        <f t="shared" si="3"/>
        <v/>
      </c>
      <c r="J30" s="1"/>
      <c r="K30" s="16">
        <f t="shared" si="8"/>
        <v>45563</v>
      </c>
      <c r="L30" s="12">
        <f t="shared" si="4"/>
        <v>7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45502</v>
      </c>
      <c r="B31" s="12">
        <f t="shared" si="0"/>
        <v>2</v>
      </c>
      <c r="C31" s="21"/>
      <c r="D31" s="5" t="str">
        <f t="shared" si="1"/>
        <v>31 KW</v>
      </c>
      <c r="E31" s="1"/>
      <c r="F31" s="16">
        <f t="shared" si="7"/>
        <v>45533</v>
      </c>
      <c r="G31" s="12">
        <f t="shared" si="2"/>
        <v>5</v>
      </c>
      <c r="H31" s="21"/>
      <c r="I31" s="5" t="str">
        <f t="shared" si="3"/>
        <v/>
      </c>
      <c r="J31" s="1"/>
      <c r="K31" s="16">
        <f t="shared" si="8"/>
        <v>45564</v>
      </c>
      <c r="L31" s="12">
        <f t="shared" si="4"/>
        <v>1</v>
      </c>
      <c r="M31" s="21"/>
      <c r="N31" s="5" t="str">
        <f t="shared" si="5"/>
        <v/>
      </c>
    </row>
    <row r="32" spans="1:14" ht="27.75" customHeight="1" thickBot="1" x14ac:dyDescent="0.25">
      <c r="A32" s="16">
        <f t="shared" si="6"/>
        <v>45503</v>
      </c>
      <c r="B32" s="12">
        <f t="shared" si="0"/>
        <v>3</v>
      </c>
      <c r="C32" s="21"/>
      <c r="D32" s="5" t="str">
        <f t="shared" si="1"/>
        <v/>
      </c>
      <c r="E32" s="1"/>
      <c r="F32" s="16">
        <f t="shared" si="7"/>
        <v>45534</v>
      </c>
      <c r="G32" s="12">
        <f t="shared" si="2"/>
        <v>6</v>
      </c>
      <c r="H32" s="21"/>
      <c r="I32" s="5" t="str">
        <f t="shared" si="3"/>
        <v/>
      </c>
      <c r="J32" s="1"/>
      <c r="K32" s="16">
        <f t="shared" si="8"/>
        <v>45565</v>
      </c>
      <c r="L32" s="12">
        <f t="shared" si="4"/>
        <v>2</v>
      </c>
      <c r="M32" s="21"/>
      <c r="N32" s="5" t="str">
        <f t="shared" si="5"/>
        <v>40 KW</v>
      </c>
    </row>
    <row r="33" spans="1:14" ht="27.75" customHeight="1" thickBot="1" x14ac:dyDescent="0.25">
      <c r="A33" s="16">
        <f t="shared" si="6"/>
        <v>45504</v>
      </c>
      <c r="B33" s="12">
        <f t="shared" si="0"/>
        <v>4</v>
      </c>
      <c r="C33" s="21"/>
      <c r="D33" s="5" t="str">
        <f t="shared" si="1"/>
        <v/>
      </c>
      <c r="E33" s="1"/>
      <c r="F33" s="16">
        <f t="shared" si="7"/>
        <v>45535</v>
      </c>
      <c r="G33" s="12">
        <f t="shared" si="2"/>
        <v>7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9"/>
  <sheetViews>
    <sheetView showGridLines="0" zoomScale="90" zoomScaleNormal="90" workbookViewId="0">
      <selection activeCell="C4" sqref="C4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>
        <f>A3</f>
        <v>45566</v>
      </c>
      <c r="B1" s="8"/>
      <c r="C1" s="8"/>
      <c r="D1" s="8"/>
      <c r="E1" s="8"/>
      <c r="F1" s="15"/>
      <c r="G1" s="8"/>
      <c r="H1" s="9" t="s">
        <v>30</v>
      </c>
      <c r="I1" s="8"/>
      <c r="J1" s="8"/>
      <c r="K1" s="15"/>
      <c r="L1" s="8"/>
      <c r="M1" s="10">
        <f>A7</f>
        <v>45570</v>
      </c>
      <c r="N1" s="8"/>
    </row>
    <row r="2" spans="1:14" ht="47" customHeight="1" thickBot="1" x14ac:dyDescent="0.25">
      <c r="A2" s="48">
        <f>A3</f>
        <v>45566</v>
      </c>
      <c r="B2" s="48"/>
      <c r="C2" s="48"/>
      <c r="D2" s="48"/>
      <c r="E2" s="7"/>
      <c r="F2" s="47">
        <f>F3</f>
        <v>45597</v>
      </c>
      <c r="G2" s="47"/>
      <c r="H2" s="47"/>
      <c r="I2" s="47"/>
      <c r="J2" s="7"/>
      <c r="K2" s="49">
        <f>K3</f>
        <v>45627</v>
      </c>
      <c r="L2" s="49"/>
      <c r="M2" s="49"/>
      <c r="N2" s="49"/>
    </row>
    <row r="3" spans="1:14" ht="27.75" customHeight="1" thickBot="1" x14ac:dyDescent="0.25">
      <c r="A3" s="16">
        <f>'3. Quartal'!K32+1</f>
        <v>45566</v>
      </c>
      <c r="B3" s="12">
        <f>WEEKDAY(A3,1)</f>
        <v>3</v>
      </c>
      <c r="C3" s="21"/>
      <c r="D3" s="5" t="str">
        <f>IF(WEEKDAY(A3,2)=1,TRUNC((A3-WEEKDAY(A3,2)-DATE(YEAR(A3+4-WEEKDAY(A3,2)),1,-10))/7)&amp;" KW","")</f>
        <v/>
      </c>
      <c r="E3" s="4"/>
      <c r="F3" s="25">
        <f>A33+1</f>
        <v>45597</v>
      </c>
      <c r="G3" s="26">
        <f>WEEKDAY(F3,1)</f>
        <v>6</v>
      </c>
      <c r="H3" s="14" t="s">
        <v>31</v>
      </c>
      <c r="I3" s="5" t="str">
        <f>IF(WEEKDAY(F3,2)=1,TRUNC((F3-WEEKDAY(F3,2)-DATE(YEAR(F3+4-WEEKDAY(F3,2)),1,-10))/7)&amp;" KW","")</f>
        <v/>
      </c>
      <c r="J3" s="1"/>
      <c r="K3" s="16">
        <f>F32+1</f>
        <v>45627</v>
      </c>
      <c r="L3" s="12">
        <f>WEEKDAY(K3,1)</f>
        <v>1</v>
      </c>
      <c r="M3" s="21" t="s">
        <v>32</v>
      </c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16">
        <f>A3+1</f>
        <v>45567</v>
      </c>
      <c r="B4" s="11">
        <f t="shared" ref="B4:B33" si="0">WEEKDAY(A4,1)</f>
        <v>4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45598</v>
      </c>
      <c r="G4" s="12">
        <f t="shared" ref="G4:G32" si="2">WEEKDAY(F4,1)</f>
        <v>7</v>
      </c>
      <c r="H4" s="21"/>
      <c r="I4" s="5" t="str">
        <f t="shared" ref="I4:I32" si="3">IF(WEEKDAY(F4,2)=1,TRUNC((F4-WEEKDAY(F4,2)-DATE(YEAR(F4+4-WEEKDAY(F4,2)),1,-10))/7)&amp;" KW","")</f>
        <v/>
      </c>
      <c r="J4" s="1"/>
      <c r="K4" s="16">
        <f>K3+1</f>
        <v>45628</v>
      </c>
      <c r="L4" s="12">
        <f t="shared" ref="L4:L33" si="4">WEEKDAY(K4,1)</f>
        <v>2</v>
      </c>
      <c r="M4" s="21"/>
      <c r="N4" s="5" t="str">
        <f t="shared" ref="N4:N33" si="5">IF(WEEKDAY(K4,2)=1,TRUNC((K4-WEEKDAY(K4,2)-DATE(YEAR(K4+4-WEEKDAY(K4,2)),1,-10))/7)&amp;" KW","")</f>
        <v>49 KW</v>
      </c>
    </row>
    <row r="5" spans="1:14" ht="27.75" customHeight="1" thickBot="1" x14ac:dyDescent="0.25">
      <c r="A5" s="16">
        <f t="shared" ref="A5:A33" si="6">A4+1</f>
        <v>45568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2" si="7">F4+1</f>
        <v>45599</v>
      </c>
      <c r="G5" s="12">
        <f t="shared" si="2"/>
        <v>1</v>
      </c>
      <c r="H5" s="21"/>
      <c r="I5" s="5" t="str">
        <f t="shared" si="3"/>
        <v/>
      </c>
      <c r="J5" s="1"/>
      <c r="K5" s="16">
        <f t="shared" ref="K5:K33" si="8">K4+1</f>
        <v>45629</v>
      </c>
      <c r="L5" s="12">
        <f t="shared" si="4"/>
        <v>3</v>
      </c>
      <c r="M5" s="21"/>
      <c r="N5" s="5" t="str">
        <f t="shared" si="5"/>
        <v/>
      </c>
    </row>
    <row r="6" spans="1:14" ht="27.75" customHeight="1" thickBot="1" x14ac:dyDescent="0.25">
      <c r="A6" s="16">
        <f t="shared" si="6"/>
        <v>45569</v>
      </c>
      <c r="B6" s="12">
        <f t="shared" si="0"/>
        <v>6</v>
      </c>
      <c r="C6" s="21"/>
      <c r="D6" s="5" t="str">
        <f t="shared" si="1"/>
        <v/>
      </c>
      <c r="E6" s="1"/>
      <c r="F6" s="16">
        <f t="shared" si="7"/>
        <v>45600</v>
      </c>
      <c r="G6" s="12">
        <f t="shared" si="2"/>
        <v>2</v>
      </c>
      <c r="H6" s="21"/>
      <c r="I6" s="5" t="str">
        <f t="shared" si="3"/>
        <v>45 KW</v>
      </c>
      <c r="J6" s="1"/>
      <c r="K6" s="16">
        <f t="shared" si="8"/>
        <v>45630</v>
      </c>
      <c r="L6" s="12">
        <f t="shared" si="4"/>
        <v>4</v>
      </c>
      <c r="M6" s="21"/>
      <c r="N6" s="5" t="str">
        <f t="shared" si="5"/>
        <v/>
      </c>
    </row>
    <row r="7" spans="1:14" ht="27.75" customHeight="1" thickBot="1" x14ac:dyDescent="0.25">
      <c r="A7" s="16">
        <f t="shared" si="6"/>
        <v>45570</v>
      </c>
      <c r="B7" s="12">
        <f t="shared" si="0"/>
        <v>7</v>
      </c>
      <c r="C7" s="21"/>
      <c r="D7" s="5" t="str">
        <f t="shared" si="1"/>
        <v/>
      </c>
      <c r="E7" s="1"/>
      <c r="F7" s="16">
        <f t="shared" si="7"/>
        <v>45601</v>
      </c>
      <c r="G7" s="12">
        <f t="shared" si="2"/>
        <v>3</v>
      </c>
      <c r="H7" s="21"/>
      <c r="I7" s="5" t="str">
        <f t="shared" si="3"/>
        <v/>
      </c>
      <c r="J7" s="1"/>
      <c r="K7" s="16">
        <f t="shared" si="8"/>
        <v>45631</v>
      </c>
      <c r="L7" s="12">
        <f t="shared" si="4"/>
        <v>5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45571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45602</v>
      </c>
      <c r="G8" s="12">
        <f t="shared" si="2"/>
        <v>4</v>
      </c>
      <c r="H8" s="21"/>
      <c r="I8" s="5" t="str">
        <f t="shared" si="3"/>
        <v/>
      </c>
      <c r="J8" s="1"/>
      <c r="K8" s="16">
        <f t="shared" si="8"/>
        <v>45632</v>
      </c>
      <c r="L8" s="12">
        <f t="shared" si="4"/>
        <v>6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45572</v>
      </c>
      <c r="B9" s="12">
        <f t="shared" si="0"/>
        <v>2</v>
      </c>
      <c r="C9" s="21"/>
      <c r="D9" s="5" t="str">
        <f t="shared" si="1"/>
        <v>41 KW</v>
      </c>
      <c r="E9" s="1"/>
      <c r="F9" s="16">
        <f t="shared" si="7"/>
        <v>45603</v>
      </c>
      <c r="G9" s="12">
        <f t="shared" si="2"/>
        <v>5</v>
      </c>
      <c r="H9" s="21"/>
      <c r="I9" s="5" t="str">
        <f t="shared" si="3"/>
        <v/>
      </c>
      <c r="J9" s="1"/>
      <c r="K9" s="16">
        <f t="shared" si="8"/>
        <v>45633</v>
      </c>
      <c r="L9" s="12">
        <f t="shared" si="4"/>
        <v>7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45573</v>
      </c>
      <c r="B10" s="12">
        <f t="shared" si="0"/>
        <v>3</v>
      </c>
      <c r="C10" s="21"/>
      <c r="D10" s="5" t="str">
        <f t="shared" si="1"/>
        <v/>
      </c>
      <c r="E10" s="1"/>
      <c r="F10" s="16">
        <f t="shared" si="7"/>
        <v>45604</v>
      </c>
      <c r="G10" s="12">
        <f t="shared" si="2"/>
        <v>6</v>
      </c>
      <c r="H10" s="21"/>
      <c r="I10" s="5" t="str">
        <f t="shared" si="3"/>
        <v/>
      </c>
      <c r="J10" s="1"/>
      <c r="K10" s="25">
        <f t="shared" si="8"/>
        <v>45634</v>
      </c>
      <c r="L10" s="26">
        <f t="shared" si="4"/>
        <v>1</v>
      </c>
      <c r="M10" s="14" t="s">
        <v>33</v>
      </c>
      <c r="N10" s="5" t="str">
        <f t="shared" si="5"/>
        <v/>
      </c>
    </row>
    <row r="11" spans="1:14" ht="27.75" customHeight="1" thickBot="1" x14ac:dyDescent="0.25">
      <c r="A11" s="16">
        <f t="shared" si="6"/>
        <v>45574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45605</v>
      </c>
      <c r="G11" s="12">
        <f t="shared" si="2"/>
        <v>7</v>
      </c>
      <c r="H11" s="21"/>
      <c r="I11" s="5" t="str">
        <f t="shared" si="3"/>
        <v/>
      </c>
      <c r="J11" s="1"/>
      <c r="K11" s="16">
        <f t="shared" si="8"/>
        <v>45635</v>
      </c>
      <c r="L11" s="12">
        <f t="shared" si="4"/>
        <v>2</v>
      </c>
      <c r="M11" s="21"/>
      <c r="N11" s="5" t="str">
        <f t="shared" si="5"/>
        <v>50 KW</v>
      </c>
    </row>
    <row r="12" spans="1:14" ht="27.75" customHeight="1" thickBot="1" x14ac:dyDescent="0.25">
      <c r="A12" s="16">
        <f t="shared" si="6"/>
        <v>45575</v>
      </c>
      <c r="B12" s="12">
        <f t="shared" si="0"/>
        <v>5</v>
      </c>
      <c r="C12" s="21"/>
      <c r="D12" s="5" t="str">
        <f t="shared" si="1"/>
        <v/>
      </c>
      <c r="E12" s="1"/>
      <c r="F12" s="16">
        <f t="shared" si="7"/>
        <v>45606</v>
      </c>
      <c r="G12" s="12">
        <f t="shared" si="2"/>
        <v>1</v>
      </c>
      <c r="H12" s="21"/>
      <c r="I12" s="5" t="str">
        <f t="shared" si="3"/>
        <v/>
      </c>
      <c r="J12" s="1"/>
      <c r="K12" s="16">
        <f t="shared" si="8"/>
        <v>45636</v>
      </c>
      <c r="L12" s="12">
        <f t="shared" si="4"/>
        <v>3</v>
      </c>
      <c r="M12" s="21"/>
      <c r="N12" s="5" t="str">
        <f t="shared" si="5"/>
        <v/>
      </c>
    </row>
    <row r="13" spans="1:14" ht="27.75" customHeight="1" thickBot="1" x14ac:dyDescent="0.25">
      <c r="A13" s="16">
        <f t="shared" si="6"/>
        <v>45576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45607</v>
      </c>
      <c r="G13" s="12">
        <f t="shared" si="2"/>
        <v>2</v>
      </c>
      <c r="H13" s="21"/>
      <c r="I13" s="5" t="str">
        <f t="shared" si="3"/>
        <v>46 KW</v>
      </c>
      <c r="J13" s="1"/>
      <c r="K13" s="16">
        <f t="shared" si="8"/>
        <v>45637</v>
      </c>
      <c r="L13" s="12">
        <f t="shared" si="4"/>
        <v>4</v>
      </c>
      <c r="M13" s="21"/>
      <c r="N13" s="5" t="str">
        <f t="shared" si="5"/>
        <v/>
      </c>
    </row>
    <row r="14" spans="1:14" ht="27.75" customHeight="1" thickBot="1" x14ac:dyDescent="0.25">
      <c r="A14" s="16">
        <f t="shared" si="6"/>
        <v>45577</v>
      </c>
      <c r="B14" s="12">
        <f t="shared" si="0"/>
        <v>7</v>
      </c>
      <c r="C14" s="21"/>
      <c r="D14" s="5" t="str">
        <f t="shared" si="1"/>
        <v/>
      </c>
      <c r="E14" s="1"/>
      <c r="F14" s="16">
        <f t="shared" si="7"/>
        <v>45608</v>
      </c>
      <c r="G14" s="12">
        <f t="shared" si="2"/>
        <v>3</v>
      </c>
      <c r="H14" s="21"/>
      <c r="I14" s="5" t="str">
        <f t="shared" si="3"/>
        <v/>
      </c>
      <c r="J14" s="1"/>
      <c r="K14" s="16">
        <f t="shared" si="8"/>
        <v>45638</v>
      </c>
      <c r="L14" s="12">
        <f t="shared" si="4"/>
        <v>5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45578</v>
      </c>
      <c r="B15" s="12">
        <f t="shared" si="0"/>
        <v>1</v>
      </c>
      <c r="C15" s="21"/>
      <c r="D15" s="5" t="str">
        <f t="shared" si="1"/>
        <v/>
      </c>
      <c r="E15" s="1"/>
      <c r="F15" s="16">
        <f t="shared" si="7"/>
        <v>45609</v>
      </c>
      <c r="G15" s="12">
        <f t="shared" si="2"/>
        <v>4</v>
      </c>
      <c r="H15" s="21"/>
      <c r="I15" s="5" t="str">
        <f t="shared" si="3"/>
        <v/>
      </c>
      <c r="J15" s="1"/>
      <c r="K15" s="16">
        <f t="shared" si="8"/>
        <v>45639</v>
      </c>
      <c r="L15" s="12">
        <f t="shared" si="4"/>
        <v>6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45579</v>
      </c>
      <c r="B16" s="12">
        <f t="shared" si="0"/>
        <v>2</v>
      </c>
      <c r="C16" s="21"/>
      <c r="D16" s="5" t="str">
        <f t="shared" si="1"/>
        <v>42 KW</v>
      </c>
      <c r="E16" s="1"/>
      <c r="F16" s="16">
        <f t="shared" si="7"/>
        <v>45610</v>
      </c>
      <c r="G16" s="12">
        <f t="shared" si="2"/>
        <v>5</v>
      </c>
      <c r="H16" s="21"/>
      <c r="I16" s="5" t="str">
        <f t="shared" si="3"/>
        <v/>
      </c>
      <c r="J16" s="1"/>
      <c r="K16" s="16">
        <f t="shared" si="8"/>
        <v>45640</v>
      </c>
      <c r="L16" s="12">
        <f t="shared" si="4"/>
        <v>7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45580</v>
      </c>
      <c r="B17" s="12">
        <f t="shared" si="0"/>
        <v>3</v>
      </c>
      <c r="C17" s="21"/>
      <c r="D17" s="5" t="str">
        <f t="shared" si="1"/>
        <v/>
      </c>
      <c r="E17" s="1"/>
      <c r="F17" s="16">
        <f t="shared" si="7"/>
        <v>45611</v>
      </c>
      <c r="G17" s="12">
        <f t="shared" si="2"/>
        <v>6</v>
      </c>
      <c r="H17" s="21"/>
      <c r="I17" s="5" t="str">
        <f t="shared" si="3"/>
        <v/>
      </c>
      <c r="J17" s="1"/>
      <c r="K17" s="16">
        <f t="shared" si="8"/>
        <v>45641</v>
      </c>
      <c r="L17" s="12">
        <f t="shared" si="4"/>
        <v>1</v>
      </c>
      <c r="M17" s="21" t="s">
        <v>34</v>
      </c>
      <c r="N17" s="5" t="str">
        <f t="shared" si="5"/>
        <v/>
      </c>
    </row>
    <row r="18" spans="1:14" ht="27.75" customHeight="1" thickBot="1" x14ac:dyDescent="0.25">
      <c r="A18" s="16">
        <f t="shared" si="6"/>
        <v>45581</v>
      </c>
      <c r="B18" s="12">
        <f t="shared" si="0"/>
        <v>4</v>
      </c>
      <c r="C18" s="21"/>
      <c r="D18" s="5" t="str">
        <f t="shared" si="1"/>
        <v/>
      </c>
      <c r="E18" s="1"/>
      <c r="F18" s="16">
        <f t="shared" si="7"/>
        <v>45612</v>
      </c>
      <c r="G18" s="12">
        <f t="shared" si="2"/>
        <v>7</v>
      </c>
      <c r="H18" s="21"/>
      <c r="I18" s="5" t="str">
        <f t="shared" si="3"/>
        <v/>
      </c>
      <c r="J18" s="1"/>
      <c r="K18" s="16">
        <f t="shared" si="8"/>
        <v>45642</v>
      </c>
      <c r="L18" s="12">
        <f t="shared" si="4"/>
        <v>2</v>
      </c>
      <c r="M18" s="21"/>
      <c r="N18" s="5" t="str">
        <f t="shared" si="5"/>
        <v>51 KW</v>
      </c>
    </row>
    <row r="19" spans="1:14" ht="27.75" customHeight="1" thickBot="1" x14ac:dyDescent="0.25">
      <c r="A19" s="16">
        <f t="shared" si="6"/>
        <v>45582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45613</v>
      </c>
      <c r="G19" s="12">
        <f t="shared" si="2"/>
        <v>1</v>
      </c>
      <c r="H19" s="21"/>
      <c r="I19" s="5" t="str">
        <f t="shared" si="3"/>
        <v/>
      </c>
      <c r="J19" s="1"/>
      <c r="K19" s="16">
        <f t="shared" si="8"/>
        <v>45643</v>
      </c>
      <c r="L19" s="12">
        <f t="shared" si="4"/>
        <v>3</v>
      </c>
      <c r="M19" s="21"/>
      <c r="N19" s="5" t="str">
        <f t="shared" si="5"/>
        <v/>
      </c>
    </row>
    <row r="20" spans="1:14" ht="27.75" customHeight="1" thickBot="1" x14ac:dyDescent="0.25">
      <c r="A20" s="16">
        <f t="shared" si="6"/>
        <v>45583</v>
      </c>
      <c r="B20" s="12">
        <f t="shared" si="0"/>
        <v>6</v>
      </c>
      <c r="C20" s="21"/>
      <c r="D20" s="5" t="str">
        <f t="shared" si="1"/>
        <v/>
      </c>
      <c r="E20" s="1"/>
      <c r="F20" s="16">
        <f t="shared" si="7"/>
        <v>45614</v>
      </c>
      <c r="G20" s="12">
        <f t="shared" si="2"/>
        <v>2</v>
      </c>
      <c r="H20" s="21"/>
      <c r="I20" s="5" t="str">
        <f t="shared" si="3"/>
        <v>47 KW</v>
      </c>
      <c r="J20" s="1"/>
      <c r="K20" s="16">
        <f t="shared" si="8"/>
        <v>45644</v>
      </c>
      <c r="L20" s="12">
        <f t="shared" si="4"/>
        <v>4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45584</v>
      </c>
      <c r="B21" s="12">
        <f t="shared" si="0"/>
        <v>7</v>
      </c>
      <c r="C21" s="21"/>
      <c r="D21" s="5" t="str">
        <f t="shared" si="1"/>
        <v/>
      </c>
      <c r="E21" s="1"/>
      <c r="F21" s="16">
        <f t="shared" si="7"/>
        <v>45615</v>
      </c>
      <c r="G21" s="12">
        <f t="shared" si="2"/>
        <v>3</v>
      </c>
      <c r="H21" s="21"/>
      <c r="I21" s="5" t="str">
        <f t="shared" si="3"/>
        <v/>
      </c>
      <c r="J21" s="1"/>
      <c r="K21" s="16">
        <f t="shared" si="8"/>
        <v>45645</v>
      </c>
      <c r="L21" s="12">
        <f t="shared" si="4"/>
        <v>5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45585</v>
      </c>
      <c r="B22" s="12">
        <f t="shared" si="0"/>
        <v>1</v>
      </c>
      <c r="C22" s="21"/>
      <c r="D22" s="5" t="str">
        <f t="shared" si="1"/>
        <v/>
      </c>
      <c r="E22" s="1"/>
      <c r="F22" s="16">
        <f t="shared" si="7"/>
        <v>45616</v>
      </c>
      <c r="G22" s="12">
        <f t="shared" si="2"/>
        <v>4</v>
      </c>
      <c r="H22" s="21"/>
      <c r="I22" s="5" t="str">
        <f t="shared" si="3"/>
        <v/>
      </c>
      <c r="J22" s="1"/>
      <c r="K22" s="16">
        <f t="shared" si="8"/>
        <v>45646</v>
      </c>
      <c r="L22" s="12">
        <f t="shared" si="4"/>
        <v>6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45586</v>
      </c>
      <c r="B23" s="12">
        <f t="shared" si="0"/>
        <v>2</v>
      </c>
      <c r="C23" s="21"/>
      <c r="D23" s="5" t="str">
        <f t="shared" si="1"/>
        <v>43 KW</v>
      </c>
      <c r="E23" s="1"/>
      <c r="F23" s="16">
        <f t="shared" si="7"/>
        <v>45617</v>
      </c>
      <c r="G23" s="12">
        <f t="shared" si="2"/>
        <v>5</v>
      </c>
      <c r="H23" s="21"/>
      <c r="I23" s="5" t="str">
        <f t="shared" si="3"/>
        <v/>
      </c>
      <c r="J23" s="1"/>
      <c r="K23" s="16">
        <f t="shared" si="8"/>
        <v>45647</v>
      </c>
      <c r="L23" s="12">
        <f t="shared" si="4"/>
        <v>7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45587</v>
      </c>
      <c r="B24" s="12">
        <f t="shared" si="0"/>
        <v>3</v>
      </c>
      <c r="C24" s="21"/>
      <c r="D24" s="5" t="str">
        <f t="shared" si="1"/>
        <v/>
      </c>
      <c r="E24" s="1"/>
      <c r="F24" s="16">
        <f t="shared" si="7"/>
        <v>45618</v>
      </c>
      <c r="G24" s="12">
        <f t="shared" si="2"/>
        <v>6</v>
      </c>
      <c r="H24" s="21"/>
      <c r="I24" s="5" t="str">
        <f t="shared" si="3"/>
        <v/>
      </c>
      <c r="J24" s="1"/>
      <c r="K24" s="16">
        <f t="shared" si="8"/>
        <v>45648</v>
      </c>
      <c r="L24" s="12">
        <f t="shared" si="4"/>
        <v>1</v>
      </c>
      <c r="M24" s="21" t="s">
        <v>35</v>
      </c>
      <c r="N24" s="5" t="str">
        <f t="shared" si="5"/>
        <v/>
      </c>
    </row>
    <row r="25" spans="1:14" ht="27.75" customHeight="1" thickBot="1" x14ac:dyDescent="0.25">
      <c r="A25" s="16">
        <f t="shared" si="6"/>
        <v>45588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45619</v>
      </c>
      <c r="G25" s="12">
        <f t="shared" si="2"/>
        <v>7</v>
      </c>
      <c r="H25" s="21"/>
      <c r="I25" s="5" t="str">
        <f t="shared" si="3"/>
        <v/>
      </c>
      <c r="J25" s="1"/>
      <c r="K25" s="16">
        <f t="shared" si="8"/>
        <v>45649</v>
      </c>
      <c r="L25" s="12">
        <f t="shared" si="4"/>
        <v>2</v>
      </c>
      <c r="M25" s="21"/>
      <c r="N25" s="5" t="str">
        <f t="shared" si="5"/>
        <v>52 KW</v>
      </c>
    </row>
    <row r="26" spans="1:14" ht="27.75" customHeight="1" thickBot="1" x14ac:dyDescent="0.25">
      <c r="A26" s="16">
        <f t="shared" si="6"/>
        <v>45589</v>
      </c>
      <c r="B26" s="12">
        <f t="shared" si="0"/>
        <v>5</v>
      </c>
      <c r="C26" s="21"/>
      <c r="D26" s="5" t="str">
        <f t="shared" si="1"/>
        <v/>
      </c>
      <c r="E26" s="1"/>
      <c r="F26" s="16">
        <f t="shared" si="7"/>
        <v>45620</v>
      </c>
      <c r="G26" s="12">
        <f t="shared" si="2"/>
        <v>1</v>
      </c>
      <c r="H26" s="21"/>
      <c r="I26" s="5" t="str">
        <f t="shared" si="3"/>
        <v/>
      </c>
      <c r="J26" s="1"/>
      <c r="K26" s="25">
        <f t="shared" si="8"/>
        <v>45650</v>
      </c>
      <c r="L26" s="12">
        <f t="shared" si="4"/>
        <v>3</v>
      </c>
      <c r="M26" s="14" t="s">
        <v>36</v>
      </c>
      <c r="N26" s="5" t="str">
        <f t="shared" si="5"/>
        <v/>
      </c>
    </row>
    <row r="27" spans="1:14" ht="27.75" customHeight="1" thickBot="1" x14ac:dyDescent="0.25">
      <c r="A27" s="16">
        <f t="shared" si="6"/>
        <v>45590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45621</v>
      </c>
      <c r="G27" s="12">
        <f t="shared" si="2"/>
        <v>2</v>
      </c>
      <c r="H27" s="21" t="s">
        <v>37</v>
      </c>
      <c r="I27" s="5" t="str">
        <f t="shared" si="3"/>
        <v>48 KW</v>
      </c>
      <c r="J27" s="1"/>
      <c r="K27" s="25">
        <f t="shared" si="8"/>
        <v>45651</v>
      </c>
      <c r="L27" s="26">
        <f t="shared" si="4"/>
        <v>4</v>
      </c>
      <c r="M27" s="14" t="s">
        <v>38</v>
      </c>
      <c r="N27" s="5" t="str">
        <f t="shared" si="5"/>
        <v/>
      </c>
    </row>
    <row r="28" spans="1:14" ht="27.75" customHeight="1" thickBot="1" x14ac:dyDescent="0.25">
      <c r="A28" s="16">
        <f t="shared" si="6"/>
        <v>45591</v>
      </c>
      <c r="B28" s="12">
        <f t="shared" si="0"/>
        <v>7</v>
      </c>
      <c r="C28" s="21"/>
      <c r="D28" s="5" t="str">
        <f t="shared" si="1"/>
        <v/>
      </c>
      <c r="E28" s="1"/>
      <c r="F28" s="16">
        <f t="shared" si="7"/>
        <v>45622</v>
      </c>
      <c r="G28" s="12">
        <f t="shared" si="2"/>
        <v>3</v>
      </c>
      <c r="H28" s="21"/>
      <c r="I28" s="5" t="str">
        <f t="shared" si="3"/>
        <v/>
      </c>
      <c r="J28" s="1"/>
      <c r="K28" s="25">
        <f t="shared" si="8"/>
        <v>45652</v>
      </c>
      <c r="L28" s="26">
        <f t="shared" si="4"/>
        <v>5</v>
      </c>
      <c r="M28" s="14" t="s">
        <v>39</v>
      </c>
      <c r="N28" s="5" t="str">
        <f t="shared" si="5"/>
        <v/>
      </c>
    </row>
    <row r="29" spans="1:14" ht="27.75" customHeight="1" thickBot="1" x14ac:dyDescent="0.25">
      <c r="A29" s="16">
        <f t="shared" si="6"/>
        <v>45592</v>
      </c>
      <c r="B29" s="12">
        <f t="shared" si="0"/>
        <v>1</v>
      </c>
      <c r="C29" s="21" t="s">
        <v>40</v>
      </c>
      <c r="D29" s="5" t="str">
        <f t="shared" si="1"/>
        <v/>
      </c>
      <c r="E29" s="1"/>
      <c r="F29" s="16">
        <f t="shared" si="7"/>
        <v>45623</v>
      </c>
      <c r="G29" s="12">
        <f t="shared" si="2"/>
        <v>4</v>
      </c>
      <c r="H29" s="21"/>
      <c r="I29" s="5" t="str">
        <f t="shared" si="3"/>
        <v/>
      </c>
      <c r="J29" s="1"/>
      <c r="K29" s="16">
        <f t="shared" si="8"/>
        <v>45653</v>
      </c>
      <c r="L29" s="12">
        <f t="shared" si="4"/>
        <v>6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45593</v>
      </c>
      <c r="B30" s="12">
        <f t="shared" si="0"/>
        <v>2</v>
      </c>
      <c r="C30" s="21"/>
      <c r="D30" s="5" t="str">
        <f t="shared" si="1"/>
        <v>44 KW</v>
      </c>
      <c r="E30" s="1"/>
      <c r="F30" s="16">
        <f t="shared" si="7"/>
        <v>45624</v>
      </c>
      <c r="G30" s="12">
        <f t="shared" si="2"/>
        <v>5</v>
      </c>
      <c r="H30" s="21"/>
      <c r="I30" s="5" t="str">
        <f t="shared" si="3"/>
        <v/>
      </c>
      <c r="J30" s="1"/>
      <c r="K30" s="16">
        <f t="shared" si="8"/>
        <v>45654</v>
      </c>
      <c r="L30" s="12">
        <f t="shared" si="4"/>
        <v>7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45594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45625</v>
      </c>
      <c r="G31" s="12">
        <f t="shared" si="2"/>
        <v>6</v>
      </c>
      <c r="H31" s="21" t="s">
        <v>41</v>
      </c>
      <c r="I31" s="5" t="str">
        <f t="shared" si="3"/>
        <v/>
      </c>
      <c r="J31" s="1"/>
      <c r="K31" s="16">
        <f t="shared" si="8"/>
        <v>45655</v>
      </c>
      <c r="L31" s="12">
        <f t="shared" si="4"/>
        <v>1</v>
      </c>
      <c r="M31" s="21"/>
      <c r="N31" s="5" t="str">
        <f t="shared" si="5"/>
        <v/>
      </c>
    </row>
    <row r="32" spans="1:14" ht="27.75" customHeight="1" thickBot="1" x14ac:dyDescent="0.25">
      <c r="A32" s="16">
        <f t="shared" si="6"/>
        <v>45595</v>
      </c>
      <c r="B32" s="12">
        <f t="shared" si="0"/>
        <v>4</v>
      </c>
      <c r="C32" s="21"/>
      <c r="D32" s="5" t="str">
        <f t="shared" si="1"/>
        <v/>
      </c>
      <c r="E32" s="1"/>
      <c r="F32" s="16">
        <f t="shared" si="7"/>
        <v>45626</v>
      </c>
      <c r="G32" s="12">
        <f t="shared" si="2"/>
        <v>7</v>
      </c>
      <c r="H32" s="21"/>
      <c r="I32" s="5" t="str">
        <f t="shared" si="3"/>
        <v/>
      </c>
      <c r="J32" s="1"/>
      <c r="K32" s="16">
        <f t="shared" si="8"/>
        <v>45656</v>
      </c>
      <c r="L32" s="12">
        <f t="shared" si="4"/>
        <v>2</v>
      </c>
      <c r="M32" s="21"/>
      <c r="N32" s="5" t="str">
        <f t="shared" si="5"/>
        <v>1 KW</v>
      </c>
    </row>
    <row r="33" spans="1:14" ht="27.75" customHeight="1" thickBot="1" x14ac:dyDescent="0.25">
      <c r="A33" s="16">
        <f t="shared" si="6"/>
        <v>45596</v>
      </c>
      <c r="B33" s="12">
        <f t="shared" si="0"/>
        <v>5</v>
      </c>
      <c r="C33" s="14" t="s">
        <v>42</v>
      </c>
      <c r="D33" s="5" t="str">
        <f t="shared" si="1"/>
        <v/>
      </c>
      <c r="E33" s="1"/>
      <c r="F33" s="19"/>
      <c r="G33" s="13"/>
      <c r="H33" s="22"/>
      <c r="I33" s="6"/>
      <c r="K33" s="25">
        <f t="shared" si="8"/>
        <v>45657</v>
      </c>
      <c r="L33" s="12">
        <f t="shared" si="4"/>
        <v>3</v>
      </c>
      <c r="M33" s="14" t="s">
        <v>43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2024 Schweiz Querformat</dc:title>
  <dc:subject>Quartalskalender 2024</dc:subject>
  <dc:creator>https://schweiz-kalender.ch</dc:creator>
  <cp:keywords/>
  <dc:description>Quartalskalender 2024 Schweiz
https://schweiz-kalender.ch</dc:description>
  <cp:lastModifiedBy>Michael Muther</cp:lastModifiedBy>
  <cp:revision/>
  <dcterms:created xsi:type="dcterms:W3CDTF">2017-05-31T12:04:37Z</dcterms:created>
  <dcterms:modified xsi:type="dcterms:W3CDTF">2022-08-04T07:53:52Z</dcterms:modified>
  <cp:category>Kalender</cp:category>
  <cp:contentStatus/>
</cp:coreProperties>
</file>